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onsult4ai.sharepoint.com/sites/Consult4AIvGmbH-Academy/Shared Documents/Academy/Data Analysis/Bankenbeispiel/"/>
    </mc:Choice>
  </mc:AlternateContent>
  <xr:revisionPtr revIDLastSave="221" documentId="11_C1C4AD45DA1100A776138D0803DA3B6F29C415F7" xr6:coauthVersionLast="47" xr6:coauthVersionMax="47" xr10:uidLastSave="{EF675290-0A56-44EB-AAB1-B88B748FC244}"/>
  <bookViews>
    <workbookView xWindow="38292" yWindow="10884" windowWidth="23256" windowHeight="12456" xr2:uid="{00000000-000D-0000-FFFF-FFFF00000000}"/>
  </bookViews>
  <sheets>
    <sheet name="Rohdaten" sheetId="1" r:id="rId1"/>
    <sheet name="Aufgaben" sheetId="2" r:id="rId2"/>
    <sheet name="KI_Prompts" sheetId="3" r:id="rId3"/>
    <sheet name="Arbeitsblatt_Analyse" sheetId="4" r:id="rId4"/>
    <sheet name="Management_Uebersicht" sheetId="5" r:id="rId5"/>
    <sheet name="README" sheetId="6" r:id="rId6"/>
  </sheets>
  <definedNames>
    <definedName name="_xlnm._FilterDatabase" localSheetId="0" hidden="1">Rohdaten!$A$1:$R$721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5" l="1"/>
  <c r="I12" i="5"/>
  <c r="H13" i="5"/>
  <c r="I13" i="5"/>
  <c r="H14" i="5"/>
  <c r="I14" i="5"/>
  <c r="H15" i="5"/>
  <c r="I15" i="5"/>
  <c r="H16" i="5"/>
  <c r="I16" i="5"/>
  <c r="H17" i="5"/>
  <c r="I17" i="5"/>
  <c r="E17" i="5"/>
  <c r="D17" i="5"/>
  <c r="C17" i="5"/>
  <c r="B17" i="5"/>
  <c r="E16" i="5"/>
  <c r="D16" i="5"/>
  <c r="C16" i="5"/>
  <c r="B16" i="5"/>
  <c r="E15" i="5"/>
  <c r="D15" i="5"/>
  <c r="C15" i="5"/>
  <c r="B15" i="5"/>
  <c r="E14" i="5"/>
  <c r="D14" i="5"/>
  <c r="C14" i="5"/>
  <c r="B14" i="5"/>
  <c r="E13" i="5"/>
  <c r="D13" i="5"/>
  <c r="C13" i="5"/>
  <c r="B13" i="5"/>
  <c r="E12" i="5"/>
  <c r="D12" i="5"/>
  <c r="C12" i="5"/>
  <c r="B12" i="5"/>
  <c r="F6" i="5"/>
  <c r="D6" i="5"/>
  <c r="B6" i="5"/>
  <c r="F3" i="5"/>
  <c r="D3" i="5"/>
  <c r="B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K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Kanal enthält absichtlich uneinheitliche Schreibweisen wie Online, online und Web.</t>
        </r>
      </text>
    </comment>
    <comment ref="O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Einige Bearbeitungszeiten fehlen oder sind Ausreißer, um Anomalien zu erkennen.</t>
        </r>
      </text>
    </comment>
    <comment ref="P1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Einige Zufriedenheitswerte fehlen absichtlich als Übung für Datenqualitätsprüfungen.</t>
        </r>
      </text>
    </comment>
  </commentList>
</comments>
</file>

<file path=xl/sharedStrings.xml><?xml version="1.0" encoding="utf-8"?>
<sst xmlns="http://schemas.openxmlformats.org/spreadsheetml/2006/main" count="9469" uniqueCount="878">
  <si>
    <t>Vorgangs_ID</t>
  </si>
  <si>
    <t>Datum</t>
  </si>
  <si>
    <t>Filiale</t>
  </si>
  <si>
    <t>Bezirk</t>
  </si>
  <si>
    <t>Berater</t>
  </si>
  <si>
    <t>Kundensegment</t>
  </si>
  <si>
    <t>Altersgruppe</t>
  </si>
  <si>
    <t>Produktgruppe</t>
  </si>
  <si>
    <t>Produkt</t>
  </si>
  <si>
    <t>Anliegenart</t>
  </si>
  <si>
    <t>Kanal</t>
  </si>
  <si>
    <t>Abschluss</t>
  </si>
  <si>
    <t>Volumen_EUR</t>
  </si>
  <si>
    <t>Ertrag_EUR</t>
  </si>
  <si>
    <t>Bearbeitungszeit_Minuten</t>
  </si>
  <si>
    <t>Zufriedenheit</t>
  </si>
  <si>
    <t>Beschwerde</t>
  </si>
  <si>
    <t>Follow_up_noetig</t>
  </si>
  <si>
    <t>Hinweis</t>
  </si>
  <si>
    <t>RS-2025-0001</t>
  </si>
  <si>
    <t>Privat</t>
  </si>
  <si>
    <t>18-30</t>
  </si>
  <si>
    <t>Kredit</t>
  </si>
  <si>
    <t>Betriebsmittelkredit</t>
  </si>
  <si>
    <t>Service</t>
  </si>
  <si>
    <t>Nein</t>
  </si>
  <si>
    <t>Die Daten sind vollständig fiktiv und für einen Workshop mit Raiffeisen Sample erstellt.</t>
  </si>
  <si>
    <t>RS-2025-0002</t>
  </si>
  <si>
    <t>KMU</t>
  </si>
  <si>
    <t>31-50</t>
  </si>
  <si>
    <t>Konsumkredit</t>
  </si>
  <si>
    <t>Beratung</t>
  </si>
  <si>
    <t>Ja</t>
  </si>
  <si>
    <t>RS-2025-0003</t>
  </si>
  <si>
    <t>65+</t>
  </si>
  <si>
    <t>Sparen</t>
  </si>
  <si>
    <t>Sparplan</t>
  </si>
  <si>
    <t>Telefon</t>
  </si>
  <si>
    <t>RS-2025-0004</t>
  </si>
  <si>
    <t>51-65</t>
  </si>
  <si>
    <t>Tagesgeld</t>
  </si>
  <si>
    <t>RS-2025-0005</t>
  </si>
  <si>
    <t>Wertpapier</t>
  </si>
  <si>
    <t>ETF-Sparplan</t>
  </si>
  <si>
    <t>RS-2025-0006</t>
  </si>
  <si>
    <t>Festgeld</t>
  </si>
  <si>
    <t>E-Mail</t>
  </si>
  <si>
    <t>RS-2025-0007</t>
  </si>
  <si>
    <t>Premium</t>
  </si>
  <si>
    <t>RS-2025-0008</t>
  </si>
  <si>
    <t>RS-2025-0009</t>
  </si>
  <si>
    <t>Versicherung</t>
  </si>
  <si>
    <t>Unfall</t>
  </si>
  <si>
    <t>RS-2025-0010</t>
  </si>
  <si>
    <t>RS-2025-0011</t>
  </si>
  <si>
    <t>RS-2025-0012</t>
  </si>
  <si>
    <t>Online</t>
  </si>
  <si>
    <t>RS-2025-0013</t>
  </si>
  <si>
    <t>RS-2025-0014</t>
  </si>
  <si>
    <t>RS-2025-0015</t>
  </si>
  <si>
    <t>Leben</t>
  </si>
  <si>
    <t>RS-2025-0016</t>
  </si>
  <si>
    <t>Vermögensverwaltung</t>
  </si>
  <si>
    <t>RS-2025-0017</t>
  </si>
  <si>
    <t>RS-2025-0018</t>
  </si>
  <si>
    <t>Haushalt</t>
  </si>
  <si>
    <t>RS-2025-0019</t>
  </si>
  <si>
    <t>Wohnbaukredit</t>
  </si>
  <si>
    <t>RS-2025-0020</t>
  </si>
  <si>
    <t>RS-2025-0021</t>
  </si>
  <si>
    <t>RS-2025-0022</t>
  </si>
  <si>
    <t>RS-2025-0023</t>
  </si>
  <si>
    <t>RS-2025-0024</t>
  </si>
  <si>
    <t>RS-2025-0025</t>
  </si>
  <si>
    <t>RS-2025-0026</t>
  </si>
  <si>
    <t>RS-2025-0027</t>
  </si>
  <si>
    <t>RS-2025-0028</t>
  </si>
  <si>
    <t>RS-2025-0029</t>
  </si>
  <si>
    <t>RS-2025-0030</t>
  </si>
  <si>
    <t>RS-2025-0031</t>
  </si>
  <si>
    <t>RS-2025-0032</t>
  </si>
  <si>
    <t>RS-2025-0033</t>
  </si>
  <si>
    <t>RS-2025-0034</t>
  </si>
  <si>
    <t>RS-2025-0035</t>
  </si>
  <si>
    <t>RS-2025-0036</t>
  </si>
  <si>
    <t>RS-2025-0037</t>
  </si>
  <si>
    <t>RS-2025-0038</t>
  </si>
  <si>
    <t>RS-2025-0039</t>
  </si>
  <si>
    <t>RS-2025-0040</t>
  </si>
  <si>
    <t>RS-2025-0041</t>
  </si>
  <si>
    <t>RS-2025-0042</t>
  </si>
  <si>
    <t>RS-2025-0043</t>
  </si>
  <si>
    <t>RS-2025-0044</t>
  </si>
  <si>
    <t>Fondsdepot</t>
  </si>
  <si>
    <t>RS-2025-0045</t>
  </si>
  <si>
    <t>RS-2025-0046</t>
  </si>
  <si>
    <t>RS-2025-0047</t>
  </si>
  <si>
    <t>RS-2025-0048</t>
  </si>
  <si>
    <t>Web</t>
  </si>
  <si>
    <t>RS-2025-0049</t>
  </si>
  <si>
    <t>RS-2025-0050</t>
  </si>
  <si>
    <t>RS-2025-0051</t>
  </si>
  <si>
    <t>RS-2025-0052</t>
  </si>
  <si>
    <t>RS-2025-0053</t>
  </si>
  <si>
    <t>RS-2025-0054</t>
  </si>
  <si>
    <t>RS-2025-0055</t>
  </si>
  <si>
    <t>RS-2025-0056</t>
  </si>
  <si>
    <t>RS-2025-0057</t>
  </si>
  <si>
    <t>RS-2025-0058</t>
  </si>
  <si>
    <t>RS-2025-0059</t>
  </si>
  <si>
    <t>RS-2025-0060</t>
  </si>
  <si>
    <t>RS-2025-0061</t>
  </si>
  <si>
    <t>RS-2025-0062</t>
  </si>
  <si>
    <t>RS-2025-0063</t>
  </si>
  <si>
    <t>RS-2025-0064</t>
  </si>
  <si>
    <t>RS-2025-0065</t>
  </si>
  <si>
    <t>RS-2025-0066</t>
  </si>
  <si>
    <t>RS-2025-0067</t>
  </si>
  <si>
    <t>RS-2025-0068</t>
  </si>
  <si>
    <t>RS-2025-0069</t>
  </si>
  <si>
    <t>RS-2025-0070</t>
  </si>
  <si>
    <t>RS-2025-0071</t>
  </si>
  <si>
    <t>RS-2025-0072</t>
  </si>
  <si>
    <t>RS-2025-0073</t>
  </si>
  <si>
    <t>RS-2025-0074</t>
  </si>
  <si>
    <t>RS-2025-0075</t>
  </si>
  <si>
    <t>RS-2025-0076</t>
  </si>
  <si>
    <t>RS-2025-0077</t>
  </si>
  <si>
    <t>RS-2025-0078</t>
  </si>
  <si>
    <t>RS-2025-0079</t>
  </si>
  <si>
    <t>RS-2025-0080</t>
  </si>
  <si>
    <t>RS-2025-0081</t>
  </si>
  <si>
    <t>RS-2025-0082</t>
  </si>
  <si>
    <t>RS-2025-0083</t>
  </si>
  <si>
    <t>RS-2025-0084</t>
  </si>
  <si>
    <t>RS-2025-0085</t>
  </si>
  <si>
    <t>RS-2025-0086</t>
  </si>
  <si>
    <t>RS-2025-0087</t>
  </si>
  <si>
    <t>RS-2025-0088</t>
  </si>
  <si>
    <t>online</t>
  </si>
  <si>
    <t>RS-2025-0089</t>
  </si>
  <si>
    <t>RS-2025-0090</t>
  </si>
  <si>
    <t>RS-2025-0091</t>
  </si>
  <si>
    <t>RS-2025-0092</t>
  </si>
  <si>
    <t>RS-2025-0093</t>
  </si>
  <si>
    <t>RS-2025-0094</t>
  </si>
  <si>
    <t>RS-2025-0095</t>
  </si>
  <si>
    <t>RS-2025-0096</t>
  </si>
  <si>
    <t>RS-2025-0097</t>
  </si>
  <si>
    <t>RS-2025-0098</t>
  </si>
  <si>
    <t>RS-2025-0099</t>
  </si>
  <si>
    <t>RS-2025-0100</t>
  </si>
  <si>
    <t>RS-2025-0101</t>
  </si>
  <si>
    <t>RS-2025-0102</t>
  </si>
  <si>
    <t>RS-2025-0103</t>
  </si>
  <si>
    <t>RS-2025-0104</t>
  </si>
  <si>
    <t>RS-2025-0105</t>
  </si>
  <si>
    <t>RS-2025-0106</t>
  </si>
  <si>
    <t>RS-2025-0107</t>
  </si>
  <si>
    <t>RS-2025-0108</t>
  </si>
  <si>
    <t>RS-2025-0109</t>
  </si>
  <si>
    <t>RS-2025-0110</t>
  </si>
  <si>
    <t>RS-2025-0111</t>
  </si>
  <si>
    <t>RS-2025-0112</t>
  </si>
  <si>
    <t>RS-2025-0113</t>
  </si>
  <si>
    <t>RS-2025-0114</t>
  </si>
  <si>
    <t>RS-2025-0115</t>
  </si>
  <si>
    <t>RS-2025-0116</t>
  </si>
  <si>
    <t>RS-2025-0117</t>
  </si>
  <si>
    <t>RS-2025-0118</t>
  </si>
  <si>
    <t>RS-2025-0119</t>
  </si>
  <si>
    <t>RS-2025-0120</t>
  </si>
  <si>
    <t>RS-2025-0121</t>
  </si>
  <si>
    <t>RS-2025-0122</t>
  </si>
  <si>
    <t>RS-2025-0123</t>
  </si>
  <si>
    <t>RS-2025-0124</t>
  </si>
  <si>
    <t>RS-2025-0125</t>
  </si>
  <si>
    <t>RS-2025-0126</t>
  </si>
  <si>
    <t>RS-2025-0127</t>
  </si>
  <si>
    <t>RS-2025-0128</t>
  </si>
  <si>
    <t>RS-2025-0129</t>
  </si>
  <si>
    <t>RS-2025-0130</t>
  </si>
  <si>
    <t>RS-2025-0131</t>
  </si>
  <si>
    <t>RS-2025-0132</t>
  </si>
  <si>
    <t>RS-2025-0133</t>
  </si>
  <si>
    <t>RS-2025-0134</t>
  </si>
  <si>
    <t>RS-2025-0135</t>
  </si>
  <si>
    <t>RS-2025-0136</t>
  </si>
  <si>
    <t>RS-2025-0137</t>
  </si>
  <si>
    <t>RS-2025-0138</t>
  </si>
  <si>
    <t>RS-2025-0139</t>
  </si>
  <si>
    <t>RS-2025-0140</t>
  </si>
  <si>
    <t>RS-2025-0141</t>
  </si>
  <si>
    <t>RS-2025-0142</t>
  </si>
  <si>
    <t>RS-2025-0143</t>
  </si>
  <si>
    <t>RS-2025-0144</t>
  </si>
  <si>
    <t>RS-2025-0145</t>
  </si>
  <si>
    <t>RS-2025-0146</t>
  </si>
  <si>
    <t>RS-2025-0147</t>
  </si>
  <si>
    <t>RS-2025-0148</t>
  </si>
  <si>
    <t>RS-2025-0149</t>
  </si>
  <si>
    <t>RS-2025-0150</t>
  </si>
  <si>
    <t>RS-2025-0151</t>
  </si>
  <si>
    <t>RS-2025-0152</t>
  </si>
  <si>
    <t>RS-2025-0153</t>
  </si>
  <si>
    <t>RS-2025-0154</t>
  </si>
  <si>
    <t>RS-2025-0155</t>
  </si>
  <si>
    <t>RS-2025-0156</t>
  </si>
  <si>
    <t>RS-2025-0157</t>
  </si>
  <si>
    <t>RS-2025-0158</t>
  </si>
  <si>
    <t>RS-2025-0159</t>
  </si>
  <si>
    <t>RS-2025-0160</t>
  </si>
  <si>
    <t>RS-2025-0161</t>
  </si>
  <si>
    <t>RS-2025-0162</t>
  </si>
  <si>
    <t>RS-2025-0163</t>
  </si>
  <si>
    <t>RS-2025-0164</t>
  </si>
  <si>
    <t>RS-2025-0165</t>
  </si>
  <si>
    <t>RS-2025-0166</t>
  </si>
  <si>
    <t>RS-2025-0167</t>
  </si>
  <si>
    <t>RS-2025-0168</t>
  </si>
  <si>
    <t>RS-2025-0169</t>
  </si>
  <si>
    <t>RS-2025-0170</t>
  </si>
  <si>
    <t>RS-2025-0171</t>
  </si>
  <si>
    <t>RS-2025-0172</t>
  </si>
  <si>
    <t>RS-2025-0173</t>
  </si>
  <si>
    <t>RS-2025-0174</t>
  </si>
  <si>
    <t>RS-2025-0175</t>
  </si>
  <si>
    <t>RS-2025-0176</t>
  </si>
  <si>
    <t>RS-2025-0177</t>
  </si>
  <si>
    <t>RS-2025-0178</t>
  </si>
  <si>
    <t>RS-2025-0179</t>
  </si>
  <si>
    <t>RS-2025-0180</t>
  </si>
  <si>
    <t>RS-2025-0181</t>
  </si>
  <si>
    <t>RS-2025-0182</t>
  </si>
  <si>
    <t>RS-2025-0183</t>
  </si>
  <si>
    <t>RS-2025-0184</t>
  </si>
  <si>
    <t>RS-2025-0185</t>
  </si>
  <si>
    <t>RS-2025-0186</t>
  </si>
  <si>
    <t>RS-2025-0187</t>
  </si>
  <si>
    <t>RS-2025-0188</t>
  </si>
  <si>
    <t>RS-2025-0189</t>
  </si>
  <si>
    <t>RS-2025-0190</t>
  </si>
  <si>
    <t>RS-2025-0191</t>
  </si>
  <si>
    <t>RS-2025-0192</t>
  </si>
  <si>
    <t>RS-2025-0193</t>
  </si>
  <si>
    <t>RS-2025-0194</t>
  </si>
  <si>
    <t>RS-2025-0195</t>
  </si>
  <si>
    <t>RS-2025-0196</t>
  </si>
  <si>
    <t>RS-2025-0197</t>
  </si>
  <si>
    <t>RS-2025-0198</t>
  </si>
  <si>
    <t>RS-2025-0199</t>
  </si>
  <si>
    <t>RS-2025-0200</t>
  </si>
  <si>
    <t>RS-2025-0201</t>
  </si>
  <si>
    <t>RS-2025-0202</t>
  </si>
  <si>
    <t>RS-2025-0203</t>
  </si>
  <si>
    <t>RS-2025-0204</t>
  </si>
  <si>
    <t>RS-2025-0205</t>
  </si>
  <si>
    <t>RS-2025-0206</t>
  </si>
  <si>
    <t>RS-2025-0207</t>
  </si>
  <si>
    <t>RS-2025-0208</t>
  </si>
  <si>
    <t>RS-2025-0209</t>
  </si>
  <si>
    <t>RS-2025-0210</t>
  </si>
  <si>
    <t>RS-2025-0211</t>
  </si>
  <si>
    <t>RS-2025-0212</t>
  </si>
  <si>
    <t>RS-2025-0213</t>
  </si>
  <si>
    <t>RS-2025-0214</t>
  </si>
  <si>
    <t>RS-2025-0215</t>
  </si>
  <si>
    <t>RS-2025-0216</t>
  </si>
  <si>
    <t>RS-2025-0217</t>
  </si>
  <si>
    <t>RS-2025-0218</t>
  </si>
  <si>
    <t>RS-2025-0219</t>
  </si>
  <si>
    <t>RS-2025-0220</t>
  </si>
  <si>
    <t>RS-2025-0221</t>
  </si>
  <si>
    <t>RS-2025-0222</t>
  </si>
  <si>
    <t>RS-2025-0223</t>
  </si>
  <si>
    <t>RS-2025-0224</t>
  </si>
  <si>
    <t>RS-2025-0225</t>
  </si>
  <si>
    <t>RS-2025-0226</t>
  </si>
  <si>
    <t>RS-2025-0227</t>
  </si>
  <si>
    <t>RS-2025-0228</t>
  </si>
  <si>
    <t>RS-2025-0229</t>
  </si>
  <si>
    <t>RS-2025-0230</t>
  </si>
  <si>
    <t>RS-2025-0231</t>
  </si>
  <si>
    <t>RS-2025-0232</t>
  </si>
  <si>
    <t>RS-2025-0233</t>
  </si>
  <si>
    <t>RS-2025-0234</t>
  </si>
  <si>
    <t>RS-2025-0235</t>
  </si>
  <si>
    <t>RS-2025-0236</t>
  </si>
  <si>
    <t>RS-2025-0237</t>
  </si>
  <si>
    <t>RS-2025-0238</t>
  </si>
  <si>
    <t>RS-2025-0239</t>
  </si>
  <si>
    <t>RS-2025-0240</t>
  </si>
  <si>
    <t>RS-2025-0241</t>
  </si>
  <si>
    <t>RS-2025-0242</t>
  </si>
  <si>
    <t>RS-2025-0243</t>
  </si>
  <si>
    <t>RS-2025-0244</t>
  </si>
  <si>
    <t>RS-2025-0245</t>
  </si>
  <si>
    <t>RS-2025-0246</t>
  </si>
  <si>
    <t>RS-2025-0247</t>
  </si>
  <si>
    <t>RS-2025-0248</t>
  </si>
  <si>
    <t>RS-2025-0249</t>
  </si>
  <si>
    <t>RS-2025-0250</t>
  </si>
  <si>
    <t>RS-2025-0251</t>
  </si>
  <si>
    <t>RS-2025-0252</t>
  </si>
  <si>
    <t>RS-2025-0253</t>
  </si>
  <si>
    <t>RS-2025-0254</t>
  </si>
  <si>
    <t>RS-2025-0255</t>
  </si>
  <si>
    <t>RS-2025-0256</t>
  </si>
  <si>
    <t>RS-2025-0257</t>
  </si>
  <si>
    <t>RS-2025-0258</t>
  </si>
  <si>
    <t>RS-2025-0259</t>
  </si>
  <si>
    <t>RS-2025-0260</t>
  </si>
  <si>
    <t>RS-2025-0261</t>
  </si>
  <si>
    <t>RS-2025-0262</t>
  </si>
  <si>
    <t>RS-2025-0263</t>
  </si>
  <si>
    <t>RS-2025-0264</t>
  </si>
  <si>
    <t>RS-2025-0265</t>
  </si>
  <si>
    <t>RS-2025-0266</t>
  </si>
  <si>
    <t>RS-2025-0267</t>
  </si>
  <si>
    <t>RS-2025-0268</t>
  </si>
  <si>
    <t>RS-2025-0269</t>
  </si>
  <si>
    <t>RS-2025-0270</t>
  </si>
  <si>
    <t>RS-2025-0271</t>
  </si>
  <si>
    <t>RS-2025-0272</t>
  </si>
  <si>
    <t>RS-2025-0273</t>
  </si>
  <si>
    <t>RS-2025-0274</t>
  </si>
  <si>
    <t>RS-2025-0275</t>
  </si>
  <si>
    <t>RS-2025-0276</t>
  </si>
  <si>
    <t>RS-2025-0277</t>
  </si>
  <si>
    <t>RS-2025-0278</t>
  </si>
  <si>
    <t>RS-2025-0279</t>
  </si>
  <si>
    <t>RS-2025-0280</t>
  </si>
  <si>
    <t>RS-2025-0281</t>
  </si>
  <si>
    <t>RS-2025-0282</t>
  </si>
  <si>
    <t>RS-2025-0283</t>
  </si>
  <si>
    <t>RS-2025-0284</t>
  </si>
  <si>
    <t>RS-2025-0285</t>
  </si>
  <si>
    <t>RS-2025-0286</t>
  </si>
  <si>
    <t>RS-2025-0287</t>
  </si>
  <si>
    <t>RS-2025-0288</t>
  </si>
  <si>
    <t>RS-2025-0289</t>
  </si>
  <si>
    <t>RS-2025-0290</t>
  </si>
  <si>
    <t>RS-2025-0291</t>
  </si>
  <si>
    <t>RS-2025-0292</t>
  </si>
  <si>
    <t>RS-2025-0293</t>
  </si>
  <si>
    <t>RS-2025-0294</t>
  </si>
  <si>
    <t>RS-2025-0295</t>
  </si>
  <si>
    <t>RS-2025-0296</t>
  </si>
  <si>
    <t>RS-2025-0297</t>
  </si>
  <si>
    <t>RS-2025-0298</t>
  </si>
  <si>
    <t>RS-2025-0299</t>
  </si>
  <si>
    <t>RS-2025-0300</t>
  </si>
  <si>
    <t>RS-2025-0301</t>
  </si>
  <si>
    <t>RS-2025-0302</t>
  </si>
  <si>
    <t>RS-2025-0303</t>
  </si>
  <si>
    <t>RS-2025-0304</t>
  </si>
  <si>
    <t>RS-2025-0305</t>
  </si>
  <si>
    <t>RS-2025-0306</t>
  </si>
  <si>
    <t>RS-2025-0307</t>
  </si>
  <si>
    <t>RS-2025-0308</t>
  </si>
  <si>
    <t>RS-2025-0309</t>
  </si>
  <si>
    <t>RS-2025-0310</t>
  </si>
  <si>
    <t>RS-2025-0311</t>
  </si>
  <si>
    <t>RS-2025-0312</t>
  </si>
  <si>
    <t>RS-2025-0313</t>
  </si>
  <si>
    <t>RS-2025-0314</t>
  </si>
  <si>
    <t>RS-2025-0315</t>
  </si>
  <si>
    <t>RS-2025-0316</t>
  </si>
  <si>
    <t>RS-2025-0317</t>
  </si>
  <si>
    <t>RS-2025-0318</t>
  </si>
  <si>
    <t>RS-2025-0319</t>
  </si>
  <si>
    <t>RS-2025-0320</t>
  </si>
  <si>
    <t>RS-2025-0321</t>
  </si>
  <si>
    <t>RS-2025-0322</t>
  </si>
  <si>
    <t>RS-2025-0323</t>
  </si>
  <si>
    <t>RS-2025-0324</t>
  </si>
  <si>
    <t>RS-2025-0325</t>
  </si>
  <si>
    <t>RS-2025-0326</t>
  </si>
  <si>
    <t>RS-2025-0327</t>
  </si>
  <si>
    <t>RS-2025-0328</t>
  </si>
  <si>
    <t>RS-2025-0329</t>
  </si>
  <si>
    <t>RS-2025-0330</t>
  </si>
  <si>
    <t>RS-2025-0331</t>
  </si>
  <si>
    <t>RS-2025-0332</t>
  </si>
  <si>
    <t>RS-2025-0333</t>
  </si>
  <si>
    <t>RS-2025-0334</t>
  </si>
  <si>
    <t>RS-2025-0335</t>
  </si>
  <si>
    <t>RS-2025-0336</t>
  </si>
  <si>
    <t>RS-2025-0337</t>
  </si>
  <si>
    <t>RS-2025-0338</t>
  </si>
  <si>
    <t>RS-2025-0339</t>
  </si>
  <si>
    <t>RS-2025-0340</t>
  </si>
  <si>
    <t>RS-2025-0341</t>
  </si>
  <si>
    <t>RS-2025-0342</t>
  </si>
  <si>
    <t>RS-2025-0343</t>
  </si>
  <si>
    <t>RS-2025-0344</t>
  </si>
  <si>
    <t>RS-2025-0345</t>
  </si>
  <si>
    <t>RS-2025-0346</t>
  </si>
  <si>
    <t>RS-2025-0347</t>
  </si>
  <si>
    <t>RS-2025-0348</t>
  </si>
  <si>
    <t>RS-2025-0349</t>
  </si>
  <si>
    <t>RS-2025-0350</t>
  </si>
  <si>
    <t>RS-2025-0351</t>
  </si>
  <si>
    <t>RS-2025-0352</t>
  </si>
  <si>
    <t>RS-2025-0353</t>
  </si>
  <si>
    <t>RS-2025-0354</t>
  </si>
  <si>
    <t>RS-2025-0355</t>
  </si>
  <si>
    <t>RS-2025-0356</t>
  </si>
  <si>
    <t>RS-2025-0357</t>
  </si>
  <si>
    <t>RS-2025-0358</t>
  </si>
  <si>
    <t>RS-2025-0359</t>
  </si>
  <si>
    <t>RS-2025-0360</t>
  </si>
  <si>
    <t>RS-2025-0361</t>
  </si>
  <si>
    <t>RS-2025-0362</t>
  </si>
  <si>
    <t>RS-2025-0363</t>
  </si>
  <si>
    <t>RS-2025-0364</t>
  </si>
  <si>
    <t>RS-2025-0365</t>
  </si>
  <si>
    <t>RS-2025-0366</t>
  </si>
  <si>
    <t>RS-2025-0367</t>
  </si>
  <si>
    <t>RS-2025-0368</t>
  </si>
  <si>
    <t>RS-2025-0369</t>
  </si>
  <si>
    <t>RS-2025-0370</t>
  </si>
  <si>
    <t>RS-2025-0371</t>
  </si>
  <si>
    <t>RS-2025-0372</t>
  </si>
  <si>
    <t>RS-2025-0373</t>
  </si>
  <si>
    <t>RS-2025-0374</t>
  </si>
  <si>
    <t>RS-2025-0375</t>
  </si>
  <si>
    <t>RS-2025-0376</t>
  </si>
  <si>
    <t>RS-2025-0377</t>
  </si>
  <si>
    <t>RS-2025-0378</t>
  </si>
  <si>
    <t>RS-2025-0379</t>
  </si>
  <si>
    <t>RS-2025-0380</t>
  </si>
  <si>
    <t>RS-2025-0381</t>
  </si>
  <si>
    <t>RS-2025-0382</t>
  </si>
  <si>
    <t>RS-2025-0383</t>
  </si>
  <si>
    <t>RS-2025-0384</t>
  </si>
  <si>
    <t>RS-2025-0385</t>
  </si>
  <si>
    <t>RS-2025-0386</t>
  </si>
  <si>
    <t>RS-2025-0387</t>
  </si>
  <si>
    <t>RS-2025-0388</t>
  </si>
  <si>
    <t>RS-2025-0389</t>
  </si>
  <si>
    <t>RS-2025-0390</t>
  </si>
  <si>
    <t>RS-2025-0391</t>
  </si>
  <si>
    <t>RS-2025-0392</t>
  </si>
  <si>
    <t>RS-2025-0393</t>
  </si>
  <si>
    <t>RS-2025-0394</t>
  </si>
  <si>
    <t>RS-2025-0395</t>
  </si>
  <si>
    <t>RS-2025-0396</t>
  </si>
  <si>
    <t>RS-2025-0397</t>
  </si>
  <si>
    <t>RS-2025-0398</t>
  </si>
  <si>
    <t>RS-2025-0399</t>
  </si>
  <si>
    <t>RS-2025-0400</t>
  </si>
  <si>
    <t>RS-2025-0401</t>
  </si>
  <si>
    <t>RS-2025-0402</t>
  </si>
  <si>
    <t>RS-2025-0403</t>
  </si>
  <si>
    <t>RS-2025-0404</t>
  </si>
  <si>
    <t>RS-2025-0405</t>
  </si>
  <si>
    <t>RS-2025-0406</t>
  </si>
  <si>
    <t>RS-2025-0407</t>
  </si>
  <si>
    <t>RS-2025-0408</t>
  </si>
  <si>
    <t>RS-2025-0409</t>
  </si>
  <si>
    <t>RS-2025-0410</t>
  </si>
  <si>
    <t>RS-2025-0411</t>
  </si>
  <si>
    <t>RS-2025-0412</t>
  </si>
  <si>
    <t>RS-2025-0413</t>
  </si>
  <si>
    <t>RS-2025-0414</t>
  </si>
  <si>
    <t>RS-2025-0415</t>
  </si>
  <si>
    <t>RS-2025-0416</t>
  </si>
  <si>
    <t>RS-2025-0417</t>
  </si>
  <si>
    <t>RS-2025-0418</t>
  </si>
  <si>
    <t>RS-2025-0419</t>
  </si>
  <si>
    <t>RS-2025-0420</t>
  </si>
  <si>
    <t>RS-2025-0421</t>
  </si>
  <si>
    <t>RS-2025-0422</t>
  </si>
  <si>
    <t>RS-2025-0423</t>
  </si>
  <si>
    <t>RS-2025-0424</t>
  </si>
  <si>
    <t>RS-2025-0425</t>
  </si>
  <si>
    <t>RS-2025-0426</t>
  </si>
  <si>
    <t>RS-2025-0427</t>
  </si>
  <si>
    <t>RS-2025-0428</t>
  </si>
  <si>
    <t>RS-2025-0429</t>
  </si>
  <si>
    <t>RS-2025-0430</t>
  </si>
  <si>
    <t>RS-2025-0431</t>
  </si>
  <si>
    <t>RS-2025-0432</t>
  </si>
  <si>
    <t>RS-2025-0433</t>
  </si>
  <si>
    <t>RS-2025-0434</t>
  </si>
  <si>
    <t>RS-2025-0435</t>
  </si>
  <si>
    <t>RS-2025-0436</t>
  </si>
  <si>
    <t>RS-2025-0437</t>
  </si>
  <si>
    <t>RS-2025-0438</t>
  </si>
  <si>
    <t>RS-2025-0439</t>
  </si>
  <si>
    <t>RS-2025-0440</t>
  </si>
  <si>
    <t>RS-2025-0441</t>
  </si>
  <si>
    <t>RS-2025-0442</t>
  </si>
  <si>
    <t>RS-2025-0443</t>
  </si>
  <si>
    <t>RS-2025-0444</t>
  </si>
  <si>
    <t>RS-2025-0445</t>
  </si>
  <si>
    <t>RS-2025-0446</t>
  </si>
  <si>
    <t>RS-2025-0447</t>
  </si>
  <si>
    <t>RS-2025-0448</t>
  </si>
  <si>
    <t>RS-2025-0449</t>
  </si>
  <si>
    <t>RS-2025-0450</t>
  </si>
  <si>
    <t>RS-2025-0451</t>
  </si>
  <si>
    <t>RS-2025-0452</t>
  </si>
  <si>
    <t>RS-2025-0453</t>
  </si>
  <si>
    <t>RS-2025-0454</t>
  </si>
  <si>
    <t>RS-2025-0455</t>
  </si>
  <si>
    <t>RS-2025-0456</t>
  </si>
  <si>
    <t>RS-2025-0457</t>
  </si>
  <si>
    <t>RS-2025-0458</t>
  </si>
  <si>
    <t>RS-2025-0459</t>
  </si>
  <si>
    <t>RS-2025-0460</t>
  </si>
  <si>
    <t>RS-2025-0461</t>
  </si>
  <si>
    <t>RS-2025-0462</t>
  </si>
  <si>
    <t>RS-2025-0463</t>
  </si>
  <si>
    <t>RS-2025-0464</t>
  </si>
  <si>
    <t>RS-2025-0465</t>
  </si>
  <si>
    <t>RS-2025-0466</t>
  </si>
  <si>
    <t>RS-2025-0467</t>
  </si>
  <si>
    <t>RS-2025-0468</t>
  </si>
  <si>
    <t>RS-2025-0469</t>
  </si>
  <si>
    <t>RS-2025-0470</t>
  </si>
  <si>
    <t>RS-2025-0471</t>
  </si>
  <si>
    <t>RS-2025-0472</t>
  </si>
  <si>
    <t>RS-2025-0473</t>
  </si>
  <si>
    <t>RS-2025-0474</t>
  </si>
  <si>
    <t>RS-2025-0475</t>
  </si>
  <si>
    <t>RS-2025-0476</t>
  </si>
  <si>
    <t>RS-2025-0477</t>
  </si>
  <si>
    <t>RS-2025-0478</t>
  </si>
  <si>
    <t>RS-2025-0479</t>
  </si>
  <si>
    <t>RS-2025-0480</t>
  </si>
  <si>
    <t>RS-2025-0481</t>
  </si>
  <si>
    <t>RS-2025-0482</t>
  </si>
  <si>
    <t>RS-2025-0483</t>
  </si>
  <si>
    <t>RS-2025-0484</t>
  </si>
  <si>
    <t>RS-2025-0485</t>
  </si>
  <si>
    <t>RS-2025-0486</t>
  </si>
  <si>
    <t>RS-2025-0487</t>
  </si>
  <si>
    <t>RS-2025-0488</t>
  </si>
  <si>
    <t>RS-2025-0489</t>
  </si>
  <si>
    <t>RS-2025-0490</t>
  </si>
  <si>
    <t>RS-2025-0491</t>
  </si>
  <si>
    <t>RS-2025-0492</t>
  </si>
  <si>
    <t>RS-2025-0493</t>
  </si>
  <si>
    <t>RS-2025-0494</t>
  </si>
  <si>
    <t>RS-2025-0495</t>
  </si>
  <si>
    <t>RS-2025-0496</t>
  </si>
  <si>
    <t>RS-2025-0497</t>
  </si>
  <si>
    <t>RS-2025-0498</t>
  </si>
  <si>
    <t>RS-2025-0499</t>
  </si>
  <si>
    <t>RS-2025-0500</t>
  </si>
  <si>
    <t>RS-2025-0501</t>
  </si>
  <si>
    <t>RS-2025-0502</t>
  </si>
  <si>
    <t>RS-2025-0503</t>
  </si>
  <si>
    <t>RS-2025-0504</t>
  </si>
  <si>
    <t>RS-2025-0505</t>
  </si>
  <si>
    <t>RS-2025-0506</t>
  </si>
  <si>
    <t>RS-2025-0507</t>
  </si>
  <si>
    <t>RS-2025-0508</t>
  </si>
  <si>
    <t>RS-2025-0509</t>
  </si>
  <si>
    <t>RS-2025-0510</t>
  </si>
  <si>
    <t>RS-2025-0511</t>
  </si>
  <si>
    <t>RS-2025-0512</t>
  </si>
  <si>
    <t>RS-2025-0513</t>
  </si>
  <si>
    <t>RS-2025-0514</t>
  </si>
  <si>
    <t>RS-2025-0515</t>
  </si>
  <si>
    <t>RS-2025-0516</t>
  </si>
  <si>
    <t>RS-2025-0517</t>
  </si>
  <si>
    <t>RS-2025-0518</t>
  </si>
  <si>
    <t>RS-2025-0519</t>
  </si>
  <si>
    <t>RS-2025-0520</t>
  </si>
  <si>
    <t>RS-2025-0521</t>
  </si>
  <si>
    <t>RS-2025-0522</t>
  </si>
  <si>
    <t>RS-2025-0523</t>
  </si>
  <si>
    <t>RS-2025-0524</t>
  </si>
  <si>
    <t>RS-2025-0525</t>
  </si>
  <si>
    <t>RS-2025-0526</t>
  </si>
  <si>
    <t>RS-2025-0527</t>
  </si>
  <si>
    <t>RS-2025-0528</t>
  </si>
  <si>
    <t>RS-2025-0529</t>
  </si>
  <si>
    <t>RS-2025-0530</t>
  </si>
  <si>
    <t>RS-2025-0531</t>
  </si>
  <si>
    <t>RS-2025-0532</t>
  </si>
  <si>
    <t>RS-2025-0533</t>
  </si>
  <si>
    <t>RS-2025-0534</t>
  </si>
  <si>
    <t>RS-2025-0535</t>
  </si>
  <si>
    <t>RS-2025-0536</t>
  </si>
  <si>
    <t>RS-2025-0537</t>
  </si>
  <si>
    <t>RS-2025-0538</t>
  </si>
  <si>
    <t>RS-2025-0539</t>
  </si>
  <si>
    <t>RS-2025-0540</t>
  </si>
  <si>
    <t>RS-2025-0541</t>
  </si>
  <si>
    <t>RS-2025-0542</t>
  </si>
  <si>
    <t>RS-2025-0543</t>
  </si>
  <si>
    <t>RS-2025-0544</t>
  </si>
  <si>
    <t>RS-2025-0545</t>
  </si>
  <si>
    <t>RS-2025-0546</t>
  </si>
  <si>
    <t>RS-2025-0547</t>
  </si>
  <si>
    <t>RS-2025-0548</t>
  </si>
  <si>
    <t>RS-2025-0549</t>
  </si>
  <si>
    <t>RS-2025-0550</t>
  </si>
  <si>
    <t>RS-2025-0551</t>
  </si>
  <si>
    <t>RS-2025-0552</t>
  </si>
  <si>
    <t>RS-2025-0553</t>
  </si>
  <si>
    <t>RS-2025-0554</t>
  </si>
  <si>
    <t>RS-2025-0555</t>
  </si>
  <si>
    <t>RS-2025-0556</t>
  </si>
  <si>
    <t>RS-2025-0557</t>
  </si>
  <si>
    <t>RS-2025-0558</t>
  </si>
  <si>
    <t>RS-2025-0559</t>
  </si>
  <si>
    <t>RS-2025-0560</t>
  </si>
  <si>
    <t>RS-2025-0561</t>
  </si>
  <si>
    <t>RS-2025-0562</t>
  </si>
  <si>
    <t>RS-2025-0563</t>
  </si>
  <si>
    <t>RS-2025-0564</t>
  </si>
  <si>
    <t>RS-2025-0565</t>
  </si>
  <si>
    <t>RS-2025-0566</t>
  </si>
  <si>
    <t>RS-2025-0567</t>
  </si>
  <si>
    <t>RS-2025-0568</t>
  </si>
  <si>
    <t>RS-2025-0569</t>
  </si>
  <si>
    <t>RS-2025-0570</t>
  </si>
  <si>
    <t>RS-2025-0571</t>
  </si>
  <si>
    <t>RS-2025-0572</t>
  </si>
  <si>
    <t>RS-2025-0573</t>
  </si>
  <si>
    <t>RS-2025-0574</t>
  </si>
  <si>
    <t>RS-2025-0575</t>
  </si>
  <si>
    <t>RS-2025-0576</t>
  </si>
  <si>
    <t>RS-2025-0577</t>
  </si>
  <si>
    <t>RS-2025-0578</t>
  </si>
  <si>
    <t>RS-2025-0579</t>
  </si>
  <si>
    <t>RS-2025-0580</t>
  </si>
  <si>
    <t>RS-2025-0581</t>
  </si>
  <si>
    <t>RS-2025-0582</t>
  </si>
  <si>
    <t>RS-2025-0583</t>
  </si>
  <si>
    <t>RS-2025-0584</t>
  </si>
  <si>
    <t>RS-2025-0585</t>
  </si>
  <si>
    <t>RS-2025-0586</t>
  </si>
  <si>
    <t>RS-2025-0587</t>
  </si>
  <si>
    <t>RS-2025-0588</t>
  </si>
  <si>
    <t>RS-2025-0589</t>
  </si>
  <si>
    <t>RS-2025-0590</t>
  </si>
  <si>
    <t>RS-2025-0591</t>
  </si>
  <si>
    <t>RS-2025-0592</t>
  </si>
  <si>
    <t>RS-2025-0593</t>
  </si>
  <si>
    <t>RS-2025-0594</t>
  </si>
  <si>
    <t>RS-2025-0595</t>
  </si>
  <si>
    <t>RS-2025-0596</t>
  </si>
  <si>
    <t>RS-2025-0597</t>
  </si>
  <si>
    <t>RS-2025-0598</t>
  </si>
  <si>
    <t>RS-2025-0599</t>
  </si>
  <si>
    <t>RS-2025-0600</t>
  </si>
  <si>
    <t>RS-2025-0601</t>
  </si>
  <si>
    <t>RS-2025-0602</t>
  </si>
  <si>
    <t>RS-2025-0603</t>
  </si>
  <si>
    <t>RS-2025-0604</t>
  </si>
  <si>
    <t>RS-2025-0605</t>
  </si>
  <si>
    <t>RS-2025-0606</t>
  </si>
  <si>
    <t>RS-2025-0607</t>
  </si>
  <si>
    <t>RS-2025-0608</t>
  </si>
  <si>
    <t>RS-2025-0609</t>
  </si>
  <si>
    <t>RS-2025-0610</t>
  </si>
  <si>
    <t>RS-2025-0611</t>
  </si>
  <si>
    <t>RS-2025-0612</t>
  </si>
  <si>
    <t>RS-2025-0613</t>
  </si>
  <si>
    <t>RS-2025-0614</t>
  </si>
  <si>
    <t>RS-2025-0615</t>
  </si>
  <si>
    <t>RS-2025-0616</t>
  </si>
  <si>
    <t>RS-2025-0617</t>
  </si>
  <si>
    <t>RS-2025-0618</t>
  </si>
  <si>
    <t>RS-2025-0619</t>
  </si>
  <si>
    <t>RS-2025-0620</t>
  </si>
  <si>
    <t>RS-2025-0621</t>
  </si>
  <si>
    <t>RS-2025-0622</t>
  </si>
  <si>
    <t>RS-2025-0623</t>
  </si>
  <si>
    <t>RS-2025-0624</t>
  </si>
  <si>
    <t>RS-2025-0625</t>
  </si>
  <si>
    <t>RS-2025-0626</t>
  </si>
  <si>
    <t>RS-2025-0627</t>
  </si>
  <si>
    <t>RS-2025-0628</t>
  </si>
  <si>
    <t>RS-2025-0629</t>
  </si>
  <si>
    <t>RS-2025-0630</t>
  </si>
  <si>
    <t>RS-2025-0631</t>
  </si>
  <si>
    <t>RS-2025-0632</t>
  </si>
  <si>
    <t>RS-2025-0633</t>
  </si>
  <si>
    <t>RS-2025-0634</t>
  </si>
  <si>
    <t>RS-2025-0635</t>
  </si>
  <si>
    <t>RS-2025-0636</t>
  </si>
  <si>
    <t>RS-2025-0637</t>
  </si>
  <si>
    <t>RS-2025-0638</t>
  </si>
  <si>
    <t>RS-2025-0639</t>
  </si>
  <si>
    <t>RS-2025-0640</t>
  </si>
  <si>
    <t>RS-2025-0641</t>
  </si>
  <si>
    <t>RS-2025-0642</t>
  </si>
  <si>
    <t>RS-2025-0643</t>
  </si>
  <si>
    <t>RS-2025-0644</t>
  </si>
  <si>
    <t>RS-2025-0645</t>
  </si>
  <si>
    <t>RS-2025-0646</t>
  </si>
  <si>
    <t>RS-2025-0647</t>
  </si>
  <si>
    <t>RS-2025-0648</t>
  </si>
  <si>
    <t>RS-2025-0649</t>
  </si>
  <si>
    <t>RS-2025-0650</t>
  </si>
  <si>
    <t>RS-2025-0651</t>
  </si>
  <si>
    <t>RS-2025-0652</t>
  </si>
  <si>
    <t>RS-2025-0653</t>
  </si>
  <si>
    <t>RS-2025-0654</t>
  </si>
  <si>
    <t>RS-2025-0655</t>
  </si>
  <si>
    <t>RS-2025-0656</t>
  </si>
  <si>
    <t>RS-2025-0657</t>
  </si>
  <si>
    <t>RS-2025-0658</t>
  </si>
  <si>
    <t>RS-2025-0659</t>
  </si>
  <si>
    <t>RS-2025-0660</t>
  </si>
  <si>
    <t>RS-2025-0661</t>
  </si>
  <si>
    <t>RS-2025-0662</t>
  </si>
  <si>
    <t>RS-2025-0663</t>
  </si>
  <si>
    <t>RS-2025-0664</t>
  </si>
  <si>
    <t>RS-2025-0665</t>
  </si>
  <si>
    <t>RS-2025-0666</t>
  </si>
  <si>
    <t>RS-2025-0667</t>
  </si>
  <si>
    <t>RS-2025-0668</t>
  </si>
  <si>
    <t>RS-2025-0669</t>
  </si>
  <si>
    <t>RS-2025-0670</t>
  </si>
  <si>
    <t>RS-2025-0671</t>
  </si>
  <si>
    <t>RS-2025-0672</t>
  </si>
  <si>
    <t>RS-2025-0673</t>
  </si>
  <si>
    <t>RS-2025-0674</t>
  </si>
  <si>
    <t>RS-2025-0675</t>
  </si>
  <si>
    <t>RS-2025-0676</t>
  </si>
  <si>
    <t>RS-2025-0677</t>
  </si>
  <si>
    <t>RS-2025-0678</t>
  </si>
  <si>
    <t>RS-2025-0679</t>
  </si>
  <si>
    <t>RS-2025-0680</t>
  </si>
  <si>
    <t>RS-2025-0681</t>
  </si>
  <si>
    <t>RS-2025-0682</t>
  </si>
  <si>
    <t>RS-2025-0683</t>
  </si>
  <si>
    <t>RS-2025-0684</t>
  </si>
  <si>
    <t>RS-2025-0685</t>
  </si>
  <si>
    <t>RS-2025-0686</t>
  </si>
  <si>
    <t>RS-2025-0687</t>
  </si>
  <si>
    <t>RS-2025-0688</t>
  </si>
  <si>
    <t>RS-2025-0689</t>
  </si>
  <si>
    <t>RS-2025-0690</t>
  </si>
  <si>
    <t>RS-2025-0691</t>
  </si>
  <si>
    <t>RS-2025-0692</t>
  </si>
  <si>
    <t>RS-2025-0693</t>
  </si>
  <si>
    <t>RS-2025-0694</t>
  </si>
  <si>
    <t>RS-2025-0695</t>
  </si>
  <si>
    <t>RS-2025-0696</t>
  </si>
  <si>
    <t>RS-2025-0697</t>
  </si>
  <si>
    <t>RS-2025-0698</t>
  </si>
  <si>
    <t>RS-2025-0699</t>
  </si>
  <si>
    <t>RS-2025-0700</t>
  </si>
  <si>
    <t>RS-2025-0701</t>
  </si>
  <si>
    <t>RS-2025-0702</t>
  </si>
  <si>
    <t>RS-2025-0703</t>
  </si>
  <si>
    <t>RS-2025-0704</t>
  </si>
  <si>
    <t>RS-2025-0705</t>
  </si>
  <si>
    <t>RS-2025-0706</t>
  </si>
  <si>
    <t>RS-2025-0707</t>
  </si>
  <si>
    <t>RS-2025-0708</t>
  </si>
  <si>
    <t>RS-2025-0709</t>
  </si>
  <si>
    <t>RS-2025-0710</t>
  </si>
  <si>
    <t>RS-2025-0711</t>
  </si>
  <si>
    <t>RS-2025-0712</t>
  </si>
  <si>
    <t>RS-2025-0713</t>
  </si>
  <si>
    <t>RS-2025-0714</t>
  </si>
  <si>
    <t>RS-2025-0715</t>
  </si>
  <si>
    <t>RS-2025-0716</t>
  </si>
  <si>
    <t>RS-2025-0717</t>
  </si>
  <si>
    <t>RS-2025-0718</t>
  </si>
  <si>
    <t>RS-2025-0719</t>
  </si>
  <si>
    <t>RS-2025-0720</t>
  </si>
  <si>
    <t>Schritt</t>
  </si>
  <si>
    <t>Ziel</t>
  </si>
  <si>
    <t>Aufgabe</t>
  </si>
  <si>
    <t>Erfolgsmoment</t>
  </si>
  <si>
    <t>Daten verstehen</t>
  </si>
  <si>
    <t>Lassen Sie sich von ChatGPT oder Copilot die Struktur der Rohdaten erklären. Fragen Sie: Welche Spalten sind für Vertrieb, Service, Qualität und Kundenbetreuung besonders relevant?</t>
  </si>
  <si>
    <t>Die Teilnehmenden verstehen den Datensatz.</t>
  </si>
  <si>
    <t>Auffälligkeiten erkennen</t>
  </si>
  <si>
    <t>Fragen Sie nach ersten Insights: Welche Filialen haben hohes Volumen? Wo sind Beschwerden erhöht? Welche Kanäle liefern viele Anfragen, aber wenige Abschlüsse?</t>
  </si>
  <si>
    <t>Erste echte Erkenntnisse aus den Daten.</t>
  </si>
  <si>
    <t>Datenqualität prüfen</t>
  </si>
  <si>
    <t>Bitten Sie die KI, Inkonsistenzen und fehlende Werte zu finden. Lassen Sie sich konkrete Bereinigungsschritte vorschlagen.</t>
  </si>
  <si>
    <t>Die KI hilft sichtbar bei Datenhygiene.</t>
  </si>
  <si>
    <t>Neue Spalten ableiten</t>
  </si>
  <si>
    <t>Erstellen Sie im Blatt 'Arbeitsblatt_Analyse' neue Felder wie Monat, Quartal, Erfolgreicher_Abschluss und Servicefall_kritisch.</t>
  </si>
  <si>
    <t>Aus Rohdaten wird eine Analysebasis.</t>
  </si>
  <si>
    <t>Pivot-Tabellen bauen</t>
  </si>
  <si>
    <t>Erstellen Sie mindestens 2 Pivot-Tabellen: (a) Volumen nach Filiale und Produktgruppe, (b) Beschwerden nach Filiale und Kanal.</t>
  </si>
  <si>
    <t>Schneller Wow-Effekt mit klassischen Excel-Mitteln.</t>
  </si>
  <si>
    <t>Management-Übersicht erstellen</t>
  </si>
  <si>
    <t>Bauen Sie im Blatt 'Management_Uebersicht' eine kompakte Zusammenfassung mit KPIs, 3 Erkenntnissen und 3 Maßnahmen.</t>
  </si>
  <si>
    <t>Die Ergebnisse werden präsentationsfähig.</t>
  </si>
  <si>
    <t>Nr.</t>
  </si>
  <si>
    <t>Prompt</t>
  </si>
  <si>
    <t>Beschreibe mir diese Excel-Tabelle in einfachen Worten. Welche Spalten sind für Vertrieb, Service, Abschlussquote und Kundenzufriedenheit relevant?</t>
  </si>
  <si>
    <t>Bitte analysiere die Rohdaten der fiktiven Bank Raiffeisen Sample. Welche 5 Auffälligkeiten erkennst du auf den ersten Blick?</t>
  </si>
  <si>
    <t>Finde Datenqualitätsprobleme in diesem Datensatz. Achte auf fehlende Werte, uneinheitliche Schreibweisen und mögliche Ausreißer.</t>
  </si>
  <si>
    <t>Schlage mir neue Hilfsspalten vor, die für eine spätere Pivot-Analyse sinnvoll sind. Gib mir pro Spalte auch eine kurze Begründung.</t>
  </si>
  <si>
    <t>Welche Pivot-Tabellen würdest du für Filialvergleich, Produktvergleich, Beschwerden und Abschlussquote erstellen?</t>
  </si>
  <si>
    <t>Formuliere aus den Daten eine kurze Management-Zusammenfassung mit 3 Erkenntnissen und 3 konkreten Maßnahmen.</t>
  </si>
  <si>
    <t>Welche Diagramme eignen sich für diese Daten am besten und warum?</t>
  </si>
  <si>
    <t>Welche Filiale braucht aus deiner Sicht die meiste Aufmerksamkeit? Begründe anhand von Volumen, Beschwerden, Zufriedenheit und Abschlussquote.</t>
  </si>
  <si>
    <t>Analyse-Hilfsspalten</t>
  </si>
  <si>
    <t>Empfohlene neue Spalten</t>
  </si>
  <si>
    <t>Beispiel-Formeln (falls mit Excel gearbeitet wird)</t>
  </si>
  <si>
    <t>Monat</t>
  </si>
  <si>
    <t>Aus Datum ableiten</t>
  </si>
  <si>
    <t>'=TEXT(Rohdaten!B2;"MMMM")</t>
  </si>
  <si>
    <t>Quartal</t>
  </si>
  <si>
    <t>'=AUFRUNDEN(MONAT(Rohdaten!B2)/3;0)</t>
  </si>
  <si>
    <t>Erfolgreicher_Abschluss</t>
  </si>
  <si>
    <t>1 wenn Abschluss = Ja, sonst 0</t>
  </si>
  <si>
    <t>'=WENN(Rohdaten!L2="Ja";1;0)</t>
  </si>
  <si>
    <t>Servicefall_kritisch</t>
  </si>
  <si>
    <t>1 wenn Beschwerde = Ja oder Zufriedenheit &lt;= 2</t>
  </si>
  <si>
    <t>'=WENN(ODER(Rohdaten!Q2="Ja";Rohdaten!P2&lt;=2);1;0)</t>
  </si>
  <si>
    <t>Dieses Blatt ist bewusst als Startpunkt angelegt. Die Teilnehmenden sollen daraus ihr eigenes Analyseblatt aufbauen.</t>
  </si>
  <si>
    <t>Raiffeisen Sample – Management-Übersicht</t>
  </si>
  <si>
    <t>Gesamtvolumen</t>
  </si>
  <si>
    <t>Gesamtertrag</t>
  </si>
  <si>
    <t>Abschlussquote</t>
  </si>
  <si>
    <t>3 mögliche Erkenntnisse</t>
  </si>
  <si>
    <t>1. Welche Filiale kombiniert hohes Volumen mit erhöhter Beschwerdezahl?</t>
  </si>
  <si>
    <t>2. Wo ist die Zufriedenheit am höchsten?</t>
  </si>
  <si>
    <t>Beschwerdequote</t>
  </si>
  <si>
    <t>Ø Zufriedenheit</t>
  </si>
  <si>
    <t>Ø Bearbeitungszeit</t>
  </si>
  <si>
    <t>3. Welche Produktgruppe liefert besonders viel Ertrag?</t>
  </si>
  <si>
    <t>3 mögliche Maßnahmen</t>
  </si>
  <si>
    <t>1. Serviceprozess in kritischer Filiale prüfen</t>
  </si>
  <si>
    <t>Filialvergleich</t>
  </si>
  <si>
    <t>2. Erfolgreiche Praktiken aus starker Filiale übernehmen</t>
  </si>
  <si>
    <t>Volumen</t>
  </si>
  <si>
    <t>Ertrag</t>
  </si>
  <si>
    <t>Beschwerden</t>
  </si>
  <si>
    <t>3. Online-Kanal auf Conversion optimieren</t>
  </si>
  <si>
    <t>Diese Excel-Datei ist für einen Workshop mit ChatGPT oder Microsoft Copilot erstellt.</t>
  </si>
  <si>
    <t>Empfohlener Ablauf (30–45 Minuten):</t>
  </si>
  <si>
    <t>1. Rohdaten verstehen und Auffälligkeiten identifizieren</t>
  </si>
  <si>
    <t>2. Datenqualität prüfen und bereinigen</t>
  </si>
  <si>
    <t>3. Neue Hilfsspalten anlegen</t>
  </si>
  <si>
    <t>4. Pivot-Tabellen erstellen</t>
  </si>
  <si>
    <t>5. Management-Übersicht und Handlungsempfehlungen formulieren</t>
  </si>
  <si>
    <t>Didaktischer Hinweis:</t>
  </si>
  <si>
    <t>Die Datei enthält bewusst einige fehlende Werte, Ausreißer und uneinheitliche Schreibweisen, damit die KI-Analyse interessante Ergebnisse liefert.</t>
  </si>
  <si>
    <t>Fiktion:</t>
  </si>
  <si>
    <t>Die Bank 'Raiffeisen Sample' und alle Daten in dieser Datei sind vollständig erfunden.</t>
  </si>
  <si>
    <t>Filiale Alpha</t>
  </si>
  <si>
    <t>Filiale Beta</t>
  </si>
  <si>
    <t>Filiale Gamma</t>
  </si>
  <si>
    <t>Filiale Delta</t>
  </si>
  <si>
    <t>Filiale Epsilon</t>
  </si>
  <si>
    <t>Filiale Zeta</t>
  </si>
  <si>
    <t>Bezirk Nord</t>
  </si>
  <si>
    <t>Bezirk Süd</t>
  </si>
  <si>
    <t>Bezirk Ost</t>
  </si>
  <si>
    <t>Bezirk West</t>
  </si>
  <si>
    <t>Bezirk Zentral</t>
  </si>
  <si>
    <t>Bezirk Alpin</t>
  </si>
  <si>
    <t>Mia Winter (001)</t>
  </si>
  <si>
    <t>Noah Winter (002)</t>
  </si>
  <si>
    <t>Emma Winter (003)</t>
  </si>
  <si>
    <t>Leon Winter (004)</t>
  </si>
  <si>
    <t>Hannah Winter (005)</t>
  </si>
  <si>
    <t>Elias Winter (006)</t>
  </si>
  <si>
    <t>Lina Winter (007)</t>
  </si>
  <si>
    <t>Paul Winter (008)</t>
  </si>
  <si>
    <t>Laura Winter (009)</t>
  </si>
  <si>
    <t>Finn Winter (010)</t>
  </si>
  <si>
    <t>Sofia Winter (011)</t>
  </si>
  <si>
    <t>Jonas Winter (012)</t>
  </si>
  <si>
    <t>Lea Winter (013)</t>
  </si>
  <si>
    <t>Felix Winter (014)</t>
  </si>
  <si>
    <t>Marie Winter (015)</t>
  </si>
  <si>
    <t>Luca Winter (016)</t>
  </si>
  <si>
    <t>Nina Winter (017)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</si>
</sst>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\€\ #,##0.00"/>
    <numFmt numFmtId="166" formatCode="0.0%"/>
    <numFmt numFmtId="167" formatCode="0.0"/>
    <numFmt numFmtId="168" formatCode="0.0&quot; Min.&quot;"/>
  </numFmts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2"/>
      <color rgb="FFFFFFFF"/>
      <name val="Calibri"/>
    </font>
    <font>
      <b/>
      <sz val="11"/>
      <name val="Calibri"/>
    </font>
    <font>
      <sz val="11"/>
      <color rgb="FF7030A0"/>
      <name val="Consolas"/>
    </font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sz val="11"/>
      <color theme="1"/>
      <name val="Calibri"/>
      <scheme val="minor"/>
    </font>
    <font>
      <b/>
      <sz val="11"/>
      <color rgb="FF1F1F1F"/>
      <name val="Calibri"/>
    </font>
    <font>
      <b/>
      <sz val="13"/>
      <color rgb="FF1B5E20"/>
      <name val="Calibri"/>
    </font>
    <font>
      <b/>
      <sz val="12"/>
      <color rgb="FF7A4E00"/>
      <name val="Calibri"/>
    </font>
    <font>
      <sz val="11"/>
      <color rgb="FF3F3F3F"/>
      <name val="Calibri"/>
      <family val="2"/>
      <scheme val="minor"/>
    </font>
    <font>
      <b/>
      <sz val="12"/>
      <color rgb="FF1B5E20"/>
      <name val="Calibri"/>
    </font>
    <font>
      <b/>
      <sz val="11"/>
      <color rgb="FF1F4E79"/>
      <name val="Calibri"/>
    </font>
    <font>
      <b/>
      <sz val="11"/>
      <color rgb="FF1F4E79"/>
      <name val="Calibri"/>
      <family val="2"/>
      <scheme val="minor"/>
    </font>
    <font>
      <sz val="11"/>
      <color rgb="FF1F1F1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FF2CC"/>
        <bgColor indexed="64"/>
      </patternFill>
    </fill>
    <fill>
      <patternFill patternType="solid">
        <fgColor rgb="FF1B5E2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9FC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2" borderId="0" xfId="1" applyFont="1" applyFill="1" applyAlignment="1">
      <alignment horizontal="center" vertical="center"/>
    </xf>
    <xf numFmtId="164" fontId="0" fillId="0" borderId="0" xfId="1" applyNumberFormat="1" applyFont="1"/>
    <xf numFmtId="165" fontId="0" fillId="0" borderId="0" xfId="1" applyNumberFormat="1" applyFont="1"/>
    <xf numFmtId="1" fontId="0" fillId="0" borderId="0" xfId="1" applyNumberFormat="1" applyFont="1"/>
    <xf numFmtId="0" fontId="0" fillId="0" borderId="0" xfId="1" applyFont="1" applyAlignment="1">
      <alignment wrapText="1"/>
    </xf>
    <xf numFmtId="0" fontId="1" fillId="2" borderId="0" xfId="1" applyFont="1" applyFill="1" applyAlignment="1">
      <alignment horizontal="center"/>
    </xf>
    <xf numFmtId="0" fontId="0" fillId="0" borderId="0" xfId="1" applyFont="1" applyAlignment="1">
      <alignment vertical="top" wrapText="1"/>
    </xf>
    <xf numFmtId="0" fontId="3" fillId="0" borderId="0" xfId="1" applyFont="1"/>
    <xf numFmtId="0" fontId="4" fillId="0" borderId="0" xfId="1" applyFont="1"/>
    <xf numFmtId="0" fontId="8" fillId="6" borderId="1" xfId="1" applyFont="1" applyFill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6" fontId="9" fillId="0" borderId="1" xfId="1" applyNumberFormat="1" applyFont="1" applyBorder="1" applyAlignment="1">
      <alignment vertical="center"/>
    </xf>
    <xf numFmtId="0" fontId="7" fillId="0" borderId="1" xfId="0" applyFont="1" applyBorder="1"/>
    <xf numFmtId="167" fontId="9" fillId="0" borderId="1" xfId="1" applyNumberFormat="1" applyFont="1" applyBorder="1" applyAlignment="1">
      <alignment vertical="center"/>
    </xf>
    <xf numFmtId="168" fontId="9" fillId="0" borderId="1" xfId="1" applyNumberFormat="1" applyFont="1" applyBorder="1" applyAlignment="1">
      <alignment vertical="center"/>
    </xf>
    <xf numFmtId="0" fontId="10" fillId="4" borderId="0" xfId="1" applyFont="1" applyFill="1" applyAlignment="1">
      <alignment vertical="center" wrapText="1"/>
    </xf>
    <xf numFmtId="0" fontId="11" fillId="0" borderId="0" xfId="0" applyFont="1" applyAlignment="1">
      <alignment wrapText="1"/>
    </xf>
    <xf numFmtId="0" fontId="12" fillId="7" borderId="0" xfId="1" applyFont="1" applyFill="1" applyAlignment="1">
      <alignment vertical="center" wrapText="1"/>
    </xf>
    <xf numFmtId="0" fontId="13" fillId="8" borderId="0" xfId="1" applyFont="1" applyFill="1" applyAlignment="1">
      <alignment vertical="center"/>
    </xf>
    <xf numFmtId="0" fontId="14" fillId="8" borderId="0" xfId="0" applyFont="1" applyFill="1" applyAlignment="1">
      <alignment vertical="center"/>
    </xf>
    <xf numFmtId="0" fontId="1" fillId="9" borderId="1" xfId="1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left"/>
    </xf>
    <xf numFmtId="165" fontId="15" fillId="10" borderId="1" xfId="1" applyNumberFormat="1" applyFont="1" applyFill="1" applyBorder="1" applyAlignment="1">
      <alignment horizontal="right"/>
    </xf>
    <xf numFmtId="1" fontId="15" fillId="10" borderId="1" xfId="0" applyNumberFormat="1" applyFont="1" applyFill="1" applyBorder="1" applyAlignment="1">
      <alignment horizontal="right"/>
    </xf>
    <xf numFmtId="167" fontId="15" fillId="10" borderId="1" xfId="1" applyNumberFormat="1" applyFont="1" applyFill="1" applyBorder="1" applyAlignment="1">
      <alignment horizontal="right"/>
    </xf>
    <xf numFmtId="0" fontId="15" fillId="11" borderId="1" xfId="0" applyFont="1" applyFill="1" applyBorder="1" applyAlignment="1">
      <alignment horizontal="left"/>
    </xf>
    <xf numFmtId="165" fontId="15" fillId="11" borderId="1" xfId="1" applyNumberFormat="1" applyFont="1" applyFill="1" applyBorder="1" applyAlignment="1">
      <alignment horizontal="right"/>
    </xf>
    <xf numFmtId="1" fontId="15" fillId="11" borderId="1" xfId="0" applyNumberFormat="1" applyFont="1" applyFill="1" applyBorder="1" applyAlignment="1">
      <alignment horizontal="right"/>
    </xf>
    <xf numFmtId="167" fontId="15" fillId="11" borderId="1" xfId="1" applyNumberFormat="1" applyFont="1" applyFill="1" applyBorder="1" applyAlignment="1">
      <alignment horizontal="right"/>
    </xf>
    <xf numFmtId="1" fontId="0" fillId="0" borderId="0" xfId="0" applyNumberFormat="1"/>
    <xf numFmtId="0" fontId="6" fillId="5" borderId="0" xfId="1" applyFont="1" applyFill="1" applyAlignment="1">
      <alignment horizontal="center" vertical="center"/>
    </xf>
    <xf numFmtId="0" fontId="2" fillId="3" borderId="0" xfId="1" applyFont="1" applyFill="1"/>
    <xf numFmtId="0" fontId="0" fillId="0" borderId="0" xfId="0"/>
  </cellXfs>
  <cellStyles count="2">
    <cellStyle name="Normal" xfId="1" xr:uid="{00000000-0005-0000-0000-000000000000}"/>
    <cellStyle name="Standard" xfId="0" builtinId="0"/>
  </cellStyles>
  <dxfs count="2">
    <dxf>
      <fill>
        <patternFill>
          <bgColor rgb="FFFFF2CC"/>
        </patternFill>
      </fill>
    </dxf>
    <dxf>
      <fill>
        <patternFill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Volumen nach Filiale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Management_Uebersicht!$B$11</c:f>
              <c:strCache>
                <c:ptCount val="1"/>
                <c:pt idx="0">
                  <c:v>Volumen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Management_Uebersicht!$A$12:$A$17</c:f>
              <c:strCache>
                <c:ptCount val="6"/>
                <c:pt idx="0">
                  <c:v>Filiale Gamma</c:v>
                </c:pt>
                <c:pt idx="1">
                  <c:v>Filiale Epsilon</c:v>
                </c:pt>
                <c:pt idx="2">
                  <c:v>Filiale Beta</c:v>
                </c:pt>
                <c:pt idx="3">
                  <c:v>Filiale Alpha</c:v>
                </c:pt>
                <c:pt idx="4">
                  <c:v>Filiale Delta</c:v>
                </c:pt>
                <c:pt idx="5">
                  <c:v>Filiale Zeta</c:v>
                </c:pt>
              </c:strCache>
            </c:strRef>
          </c:cat>
          <c:val>
            <c:numRef>
              <c:f>Management_Uebersicht!$B$12:$B$17</c:f>
              <c:numCache>
                <c:formatCode>\€\ #,##0.00</c:formatCode>
                <c:ptCount val="6"/>
                <c:pt idx="0">
                  <c:v>5610815.5900000008</c:v>
                </c:pt>
                <c:pt idx="1">
                  <c:v>4291602.2600000007</c:v>
                </c:pt>
                <c:pt idx="2">
                  <c:v>2236015.0400000005</c:v>
                </c:pt>
                <c:pt idx="3">
                  <c:v>1614552.7699999993</c:v>
                </c:pt>
                <c:pt idx="4">
                  <c:v>1654573.8399999996</c:v>
                </c:pt>
                <c:pt idx="5">
                  <c:v>1998890.37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4-4513-98BB-1F3333B80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1606432"/>
        <c:axId val="1401608832"/>
      </c:barChart>
      <c:catAx>
        <c:axId val="14016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01608832"/>
        <c:crosses val="autoZero"/>
        <c:auto val="1"/>
        <c:lblAlgn val="ctr"/>
        <c:lblOffset val="100"/>
        <c:noMultiLvlLbl val="0"/>
      </c:catAx>
      <c:valAx>
        <c:axId val="140160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€\ #.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01606432"/>
        <c:crosses val="autoZero"/>
        <c:crossBetween val="between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Beschwerden nach Filiale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Management_Uebersicht!$I$11</c:f>
              <c:strCache>
                <c:ptCount val="1"/>
                <c:pt idx="0">
                  <c:v>Beschwerden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Management_Uebersicht!$I$12:$I$17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Management_Uebersicht!$H$12:$H$17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A75-4B98-AFC4-9F7684189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6574928"/>
        <c:axId val="886573968"/>
      </c:barChart>
      <c:catAx>
        <c:axId val="886574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6573968"/>
        <c:crosses val="autoZero"/>
        <c:auto val="1"/>
        <c:lblAlgn val="ctr"/>
        <c:lblOffset val="100"/>
        <c:noMultiLvlLbl val="0"/>
      </c:catAx>
      <c:valAx>
        <c:axId val="88657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6574928"/>
        <c:crosses val="autoZero"/>
        <c:crossBetween val="between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404813</xdr:colOff>
      <xdr:row>25</xdr:row>
      <xdr:rowOff>57150</xdr:rowOff>
    </xdr:to>
    <xdr:sp macro="" textlink="">
      <xdr:nvSpPr>
        <xdr:cNvPr id="1028" name="Text Box 4" hidden="1">
          <a:extLst>
            <a:ext uri="{FF2B5EF4-FFF2-40B4-BE49-F238E27FC236}">
              <a16:creationId xmlns:a16="http://schemas.microsoft.com/office/drawing/2014/main" id="{7276546D-482C-7B9F-0C4A-7FB0B7D4303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404813</xdr:colOff>
      <xdr:row>25</xdr:row>
      <xdr:rowOff>57150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96CE274C-E54B-1188-7BFA-C165581CCD3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762500" cy="4762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404813</xdr:colOff>
      <xdr:row>25</xdr:row>
      <xdr:rowOff>57150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A4C0922-9843-EE86-6487-B72549F347E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762500" cy="4762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953</xdr:rowOff>
    </xdr:from>
    <xdr:to>
      <xdr:col>6</xdr:col>
      <xdr:colOff>531495</xdr:colOff>
      <xdr:row>34</xdr:row>
      <xdr:rowOff>953</xdr:rowOff>
    </xdr:to>
    <xdr:graphicFrame macro="">
      <xdr:nvGraphicFramePr>
        <xdr:cNvPr id="6" name="Volumen_nach_Filiale">
          <a:extLst>
            <a:ext uri="{FF2B5EF4-FFF2-40B4-BE49-F238E27FC236}">
              <a16:creationId xmlns:a16="http://schemas.microsoft.com/office/drawing/2014/main" id="{73D10704-12AC-B127-A853-0249D27B6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221932</xdr:rowOff>
    </xdr:from>
    <xdr:to>
      <xdr:col>6</xdr:col>
      <xdr:colOff>531495</xdr:colOff>
      <xdr:row>49</xdr:row>
      <xdr:rowOff>221932</xdr:rowOff>
    </xdr:to>
    <xdr:graphicFrame macro="">
      <xdr:nvGraphicFramePr>
        <xdr:cNvPr id="7" name="Beschwerden_nach_Filiale">
          <a:extLst>
            <a:ext uri="{FF2B5EF4-FFF2-40B4-BE49-F238E27FC236}">
              <a16:creationId xmlns:a16="http://schemas.microsoft.com/office/drawing/2014/main" id="{677C044D-78F6-7A31-7512-B6DDE2BCF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Rohdaten" displayName="tblRohdaten" ref="A1:R721">
  <autoFilter ref="A1:R721" xr:uid="{00000000-0009-0000-0100-000001000000}"/>
  <tableColumns count="18">
    <tableColumn id="1" xr3:uid="{00000000-0010-0000-0000-000001000000}" name="Vorgangs_ID"/>
    <tableColumn id="2" xr3:uid="{00000000-0010-0000-0000-000002000000}" name="Datum"/>
    <tableColumn id="3" xr3:uid="{00000000-0010-0000-0000-000003000000}" name="Filiale"/>
    <tableColumn id="4" xr3:uid="{00000000-0010-0000-0000-000004000000}" name="Bezirk"/>
    <tableColumn id="5" xr3:uid="{00000000-0010-0000-0000-000005000000}" name="Berater"/>
    <tableColumn id="6" xr3:uid="{00000000-0010-0000-0000-000006000000}" name="Kundensegment"/>
    <tableColumn id="7" xr3:uid="{00000000-0010-0000-0000-000007000000}" name="Altersgruppe"/>
    <tableColumn id="8" xr3:uid="{00000000-0010-0000-0000-000008000000}" name="Produktgruppe"/>
    <tableColumn id="9" xr3:uid="{00000000-0010-0000-0000-000009000000}" name="Produkt"/>
    <tableColumn id="10" xr3:uid="{00000000-0010-0000-0000-00000A000000}" name="Anliegenart"/>
    <tableColumn id="11" xr3:uid="{00000000-0010-0000-0000-00000B000000}" name="Kanal"/>
    <tableColumn id="12" xr3:uid="{00000000-0010-0000-0000-00000C000000}" name="Abschluss"/>
    <tableColumn id="13" xr3:uid="{00000000-0010-0000-0000-00000D000000}" name="Volumen_EUR"/>
    <tableColumn id="14" xr3:uid="{00000000-0010-0000-0000-00000E000000}" name="Ertrag_EUR"/>
    <tableColumn id="15" xr3:uid="{00000000-0010-0000-0000-00000F000000}" name="Bearbeitungszeit_Minuten"/>
    <tableColumn id="16" xr3:uid="{00000000-0010-0000-0000-000010000000}" name="Zufriedenheit"/>
    <tableColumn id="17" xr3:uid="{00000000-0010-0000-0000-000011000000}" name="Beschwerde"/>
    <tableColumn id="18" xr3:uid="{00000000-0010-0000-0000-000012000000}" name="Follow_up_noeti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21"/>
  <sheetViews>
    <sheetView showGridLines="0" tabSelected="1" topLeftCell="A99" workbookViewId="0">
      <selection activeCell="E11" sqref="E11"/>
    </sheetView>
  </sheetViews>
  <sheetFormatPr baseColWidth="10" defaultColWidth="9.06640625" defaultRowHeight="14.25" x14ac:dyDescent="0.45"/>
  <cols>
    <col min="1" max="1" width="16" customWidth="1"/>
    <col min="2" max="2" width="12" customWidth="1"/>
    <col min="3" max="3" width="18" customWidth="1"/>
    <col min="4" max="4" width="15" customWidth="1"/>
    <col min="5" max="5" width="18" customWidth="1"/>
    <col min="6" max="6" width="14" customWidth="1"/>
    <col min="7" max="7" width="12" customWidth="1"/>
    <col min="8" max="8" width="15" customWidth="1"/>
    <col min="9" max="9" width="22" customWidth="1"/>
    <col min="10" max="10" width="13" customWidth="1"/>
    <col min="11" max="11" width="12" customWidth="1"/>
    <col min="12" max="12" width="11" customWidth="1"/>
    <col min="13" max="13" width="14" customWidth="1"/>
    <col min="14" max="14" width="12" customWidth="1"/>
    <col min="15" max="15" width="22" customWidth="1"/>
    <col min="16" max="17" width="12" customWidth="1"/>
    <col min="18" max="18" width="16" customWidth="1"/>
    <col min="20" max="20" width="38" customWidth="1"/>
  </cols>
  <sheetData>
    <row r="1" spans="1:20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T1" t="s">
        <v>18</v>
      </c>
    </row>
    <row r="2" spans="1:20" ht="28.5" x14ac:dyDescent="0.45">
      <c r="A2" t="s">
        <v>19</v>
      </c>
      <c r="B2" s="2">
        <v>45798</v>
      </c>
      <c r="C2" t="s">
        <v>849</v>
      </c>
      <c r="D2" t="s">
        <v>855</v>
      </c>
      <c r="E2" t="s">
        <v>861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</v>
      </c>
      <c r="L2" t="s">
        <v>25</v>
      </c>
      <c r="M2" s="3">
        <v>425.91</v>
      </c>
      <c r="N2" s="3">
        <v>0.03</v>
      </c>
      <c r="O2" s="4">
        <v>35</v>
      </c>
      <c r="P2" s="4">
        <v>5</v>
      </c>
      <c r="Q2" t="s">
        <v>25</v>
      </c>
      <c r="R2" t="s">
        <v>25</v>
      </c>
      <c r="T2" s="5" t="s">
        <v>26</v>
      </c>
    </row>
    <row r="3" spans="1:20" x14ac:dyDescent="0.45">
      <c r="A3" t="s">
        <v>27</v>
      </c>
      <c r="B3" s="2">
        <v>45739</v>
      </c>
      <c r="C3" t="s">
        <v>850</v>
      </c>
      <c r="D3" t="s">
        <v>856</v>
      </c>
      <c r="E3" t="s">
        <v>862</v>
      </c>
      <c r="F3" t="s">
        <v>28</v>
      </c>
      <c r="G3" t="s">
        <v>29</v>
      </c>
      <c r="H3" t="s">
        <v>22</v>
      </c>
      <c r="I3" t="s">
        <v>30</v>
      </c>
      <c r="J3" t="s">
        <v>31</v>
      </c>
      <c r="K3" t="s">
        <v>2</v>
      </c>
      <c r="L3" t="s">
        <v>32</v>
      </c>
      <c r="M3" s="3">
        <v>68591.97</v>
      </c>
      <c r="N3" s="3">
        <v>629.28</v>
      </c>
      <c r="O3" s="4">
        <v>73</v>
      </c>
      <c r="P3" s="4">
        <v>4</v>
      </c>
      <c r="Q3" t="s">
        <v>25</v>
      </c>
      <c r="R3" t="s">
        <v>25</v>
      </c>
    </row>
    <row r="4" spans="1:20" x14ac:dyDescent="0.45">
      <c r="A4" t="s">
        <v>33</v>
      </c>
      <c r="B4" s="2">
        <v>45979</v>
      </c>
      <c r="C4" t="s">
        <v>851</v>
      </c>
      <c r="D4" t="s">
        <v>857</v>
      </c>
      <c r="E4" t="s">
        <v>863</v>
      </c>
      <c r="F4" t="s">
        <v>20</v>
      </c>
      <c r="G4" t="s">
        <v>34</v>
      </c>
      <c r="H4" t="s">
        <v>35</v>
      </c>
      <c r="I4" t="s">
        <v>36</v>
      </c>
      <c r="J4" t="s">
        <v>31</v>
      </c>
      <c r="K4" t="s">
        <v>37</v>
      </c>
      <c r="L4" t="s">
        <v>25</v>
      </c>
      <c r="M4" s="3">
        <v>12515.64</v>
      </c>
      <c r="N4" s="3">
        <v>1.54</v>
      </c>
      <c r="O4" s="4">
        <v>24</v>
      </c>
      <c r="P4" s="4">
        <v>4</v>
      </c>
      <c r="Q4" t="s">
        <v>25</v>
      </c>
      <c r="R4" t="s">
        <v>25</v>
      </c>
    </row>
    <row r="5" spans="1:20" x14ac:dyDescent="0.45">
      <c r="A5" t="s">
        <v>38</v>
      </c>
      <c r="B5" s="2">
        <v>45989</v>
      </c>
      <c r="C5" t="s">
        <v>849</v>
      </c>
      <c r="D5" t="s">
        <v>855</v>
      </c>
      <c r="E5" t="s">
        <v>864</v>
      </c>
      <c r="F5" t="s">
        <v>20</v>
      </c>
      <c r="G5" t="s">
        <v>39</v>
      </c>
      <c r="H5" t="s">
        <v>35</v>
      </c>
      <c r="I5" t="s">
        <v>40</v>
      </c>
      <c r="J5" t="s">
        <v>31</v>
      </c>
      <c r="K5" t="s">
        <v>2</v>
      </c>
      <c r="L5" t="s">
        <v>25</v>
      </c>
      <c r="M5" s="3">
        <v>3745.83</v>
      </c>
      <c r="N5" s="3">
        <v>0.87</v>
      </c>
      <c r="O5" s="4">
        <v>43</v>
      </c>
      <c r="P5" s="4">
        <v>3</v>
      </c>
      <c r="Q5" t="s">
        <v>25</v>
      </c>
      <c r="R5" t="s">
        <v>32</v>
      </c>
    </row>
    <row r="6" spans="1:20" x14ac:dyDescent="0.45">
      <c r="A6" t="s">
        <v>41</v>
      </c>
      <c r="B6" s="2">
        <v>45766</v>
      </c>
      <c r="C6" t="s">
        <v>851</v>
      </c>
      <c r="D6" t="s">
        <v>857</v>
      </c>
      <c r="E6" t="s">
        <v>863</v>
      </c>
      <c r="F6" t="s">
        <v>28</v>
      </c>
      <c r="G6" t="s">
        <v>29</v>
      </c>
      <c r="H6" t="s">
        <v>42</v>
      </c>
      <c r="I6" t="s">
        <v>43</v>
      </c>
      <c r="J6" t="s">
        <v>31</v>
      </c>
      <c r="K6" t="s">
        <v>2</v>
      </c>
      <c r="L6" t="s">
        <v>25</v>
      </c>
      <c r="M6" s="3">
        <v>9096.2900000000009</v>
      </c>
      <c r="N6" s="3">
        <v>22.67</v>
      </c>
      <c r="O6" s="4">
        <v>28</v>
      </c>
      <c r="P6" s="4">
        <v>5</v>
      </c>
      <c r="Q6" t="s">
        <v>25</v>
      </c>
      <c r="R6" t="s">
        <v>25</v>
      </c>
    </row>
    <row r="7" spans="1:20" x14ac:dyDescent="0.45">
      <c r="A7" t="s">
        <v>44</v>
      </c>
      <c r="B7" s="2">
        <v>45979</v>
      </c>
      <c r="C7" t="s">
        <v>852</v>
      </c>
      <c r="D7" t="s">
        <v>858</v>
      </c>
      <c r="E7" t="s">
        <v>865</v>
      </c>
      <c r="F7" t="s">
        <v>20</v>
      </c>
      <c r="G7" t="s">
        <v>39</v>
      </c>
      <c r="H7" t="s">
        <v>35</v>
      </c>
      <c r="I7" t="s">
        <v>45</v>
      </c>
      <c r="J7" t="s">
        <v>31</v>
      </c>
      <c r="K7" t="s">
        <v>46</v>
      </c>
      <c r="L7" t="s">
        <v>25</v>
      </c>
      <c r="M7" s="3">
        <v>7817.85</v>
      </c>
      <c r="N7" s="3">
        <v>0.52</v>
      </c>
      <c r="O7" s="4">
        <v>37</v>
      </c>
      <c r="P7" s="4">
        <v>3</v>
      </c>
      <c r="Q7" t="s">
        <v>25</v>
      </c>
      <c r="R7" t="s">
        <v>32</v>
      </c>
    </row>
    <row r="8" spans="1:20" x14ac:dyDescent="0.45">
      <c r="A8" t="s">
        <v>47</v>
      </c>
      <c r="B8" s="2">
        <v>45659</v>
      </c>
      <c r="C8" t="s">
        <v>853</v>
      </c>
      <c r="D8" t="s">
        <v>859</v>
      </c>
      <c r="E8" t="s">
        <v>866</v>
      </c>
      <c r="F8" t="s">
        <v>48</v>
      </c>
      <c r="G8" t="s">
        <v>34</v>
      </c>
      <c r="H8" t="s">
        <v>22</v>
      </c>
      <c r="I8" t="s">
        <v>23</v>
      </c>
      <c r="J8" t="s">
        <v>24</v>
      </c>
      <c r="K8" t="s">
        <v>37</v>
      </c>
      <c r="L8" t="s">
        <v>32</v>
      </c>
      <c r="M8" s="3">
        <v>142067.76</v>
      </c>
      <c r="N8" s="3">
        <v>2287.3000000000002</v>
      </c>
      <c r="O8" s="4">
        <v>23</v>
      </c>
      <c r="P8" s="4">
        <v>4</v>
      </c>
      <c r="Q8" t="s">
        <v>25</v>
      </c>
      <c r="R8" t="s">
        <v>25</v>
      </c>
    </row>
    <row r="9" spans="1:20" x14ac:dyDescent="0.45">
      <c r="A9" t="s">
        <v>49</v>
      </c>
      <c r="B9" s="2">
        <v>45964</v>
      </c>
      <c r="C9" t="s">
        <v>854</v>
      </c>
      <c r="D9" t="s">
        <v>860</v>
      </c>
      <c r="E9" t="s">
        <v>867</v>
      </c>
      <c r="F9" t="s">
        <v>20</v>
      </c>
      <c r="G9" t="s">
        <v>21</v>
      </c>
      <c r="H9" t="s">
        <v>42</v>
      </c>
      <c r="I9" t="s">
        <v>43</v>
      </c>
      <c r="J9" t="s">
        <v>31</v>
      </c>
      <c r="K9" t="s">
        <v>2</v>
      </c>
      <c r="L9" t="s">
        <v>25</v>
      </c>
      <c r="M9" s="3">
        <v>818.3</v>
      </c>
      <c r="N9" s="3">
        <v>4.84</v>
      </c>
      <c r="O9" s="4">
        <v>37</v>
      </c>
      <c r="P9" s="4">
        <v>4</v>
      </c>
      <c r="Q9" t="s">
        <v>25</v>
      </c>
      <c r="R9" t="s">
        <v>32</v>
      </c>
    </row>
    <row r="10" spans="1:20" x14ac:dyDescent="0.45">
      <c r="A10" t="s">
        <v>50</v>
      </c>
      <c r="B10" s="2">
        <v>45874</v>
      </c>
      <c r="C10" t="s">
        <v>850</v>
      </c>
      <c r="D10" t="s">
        <v>856</v>
      </c>
      <c r="E10" t="s">
        <v>868</v>
      </c>
      <c r="F10" t="s">
        <v>48</v>
      </c>
      <c r="G10" t="s">
        <v>34</v>
      </c>
      <c r="H10" t="s">
        <v>51</v>
      </c>
      <c r="I10" t="s">
        <v>52</v>
      </c>
      <c r="J10" t="s">
        <v>31</v>
      </c>
      <c r="K10" t="s">
        <v>2</v>
      </c>
      <c r="L10" t="s">
        <v>25</v>
      </c>
      <c r="M10" s="3">
        <v>431.91</v>
      </c>
      <c r="N10" s="3">
        <v>1.93</v>
      </c>
      <c r="O10" s="4">
        <v>48</v>
      </c>
      <c r="P10" s="4">
        <v>5</v>
      </c>
      <c r="Q10" t="s">
        <v>25</v>
      </c>
      <c r="R10" t="s">
        <v>32</v>
      </c>
    </row>
    <row r="11" spans="1:20" x14ac:dyDescent="0.45">
      <c r="A11" t="s">
        <v>53</v>
      </c>
      <c r="B11" s="2">
        <v>45775</v>
      </c>
      <c r="C11" t="s">
        <v>851</v>
      </c>
      <c r="D11" t="s">
        <v>857</v>
      </c>
      <c r="E11" t="s">
        <v>869</v>
      </c>
      <c r="F11" t="s">
        <v>20</v>
      </c>
      <c r="G11" t="s">
        <v>21</v>
      </c>
      <c r="H11" t="s">
        <v>22</v>
      </c>
      <c r="I11" t="s">
        <v>23</v>
      </c>
      <c r="J11" t="s">
        <v>31</v>
      </c>
      <c r="K11" t="s">
        <v>37</v>
      </c>
      <c r="L11" t="s">
        <v>32</v>
      </c>
      <c r="M11" s="3">
        <v>32650.04</v>
      </c>
      <c r="N11" s="3">
        <v>562.44000000000005</v>
      </c>
      <c r="O11" s="4">
        <v>44</v>
      </c>
      <c r="P11" s="4">
        <v>3</v>
      </c>
      <c r="Q11" t="s">
        <v>25</v>
      </c>
      <c r="R11" t="s">
        <v>25</v>
      </c>
    </row>
    <row r="12" spans="1:20" x14ac:dyDescent="0.45">
      <c r="A12" t="s">
        <v>54</v>
      </c>
      <c r="B12" s="2">
        <v>45995</v>
      </c>
      <c r="C12" t="s">
        <v>851</v>
      </c>
      <c r="D12" t="s">
        <v>857</v>
      </c>
      <c r="E12" t="s">
        <v>869</v>
      </c>
      <c r="F12" t="s">
        <v>20</v>
      </c>
      <c r="G12" t="s">
        <v>29</v>
      </c>
      <c r="H12" t="s">
        <v>35</v>
      </c>
      <c r="I12" t="s">
        <v>36</v>
      </c>
      <c r="J12" t="s">
        <v>31</v>
      </c>
      <c r="K12" t="s">
        <v>37</v>
      </c>
      <c r="L12" t="s">
        <v>25</v>
      </c>
      <c r="M12" s="3">
        <v>757.05</v>
      </c>
      <c r="N12" s="3">
        <v>0.03</v>
      </c>
      <c r="O12" s="4">
        <v>46</v>
      </c>
      <c r="P12" s="4">
        <v>4</v>
      </c>
      <c r="Q12" t="s">
        <v>25</v>
      </c>
      <c r="R12" t="s">
        <v>32</v>
      </c>
    </row>
    <row r="13" spans="1:20" x14ac:dyDescent="0.45">
      <c r="A13" t="s">
        <v>55</v>
      </c>
      <c r="B13" s="2">
        <v>45884</v>
      </c>
      <c r="C13" t="s">
        <v>854</v>
      </c>
      <c r="D13" t="s">
        <v>860</v>
      </c>
      <c r="E13" t="s">
        <v>867</v>
      </c>
      <c r="F13" t="s">
        <v>28</v>
      </c>
      <c r="G13" t="s">
        <v>34</v>
      </c>
      <c r="H13" t="s">
        <v>22</v>
      </c>
      <c r="I13" t="s">
        <v>23</v>
      </c>
      <c r="J13" t="s">
        <v>24</v>
      </c>
      <c r="K13" t="s">
        <v>56</v>
      </c>
      <c r="L13" t="s">
        <v>25</v>
      </c>
      <c r="M13" s="3">
        <v>29265.15</v>
      </c>
      <c r="N13" s="3">
        <v>22.73</v>
      </c>
      <c r="O13" s="4">
        <v>34</v>
      </c>
      <c r="P13" s="4">
        <v>4</v>
      </c>
      <c r="Q13" t="s">
        <v>25</v>
      </c>
      <c r="R13" t="s">
        <v>25</v>
      </c>
    </row>
    <row r="14" spans="1:20" x14ac:dyDescent="0.45">
      <c r="A14" t="s">
        <v>57</v>
      </c>
      <c r="B14" s="2">
        <v>45890</v>
      </c>
      <c r="C14" t="s">
        <v>854</v>
      </c>
      <c r="D14" t="s">
        <v>860</v>
      </c>
      <c r="E14" t="s">
        <v>870</v>
      </c>
      <c r="F14" t="s">
        <v>20</v>
      </c>
      <c r="G14" t="s">
        <v>39</v>
      </c>
      <c r="H14" t="s">
        <v>51</v>
      </c>
      <c r="I14" t="s">
        <v>52</v>
      </c>
      <c r="J14" t="s">
        <v>11</v>
      </c>
      <c r="K14" t="s">
        <v>37</v>
      </c>
      <c r="L14" t="s">
        <v>32</v>
      </c>
      <c r="M14" s="3">
        <v>1120.47</v>
      </c>
      <c r="N14" s="3">
        <v>134.66999999999999</v>
      </c>
      <c r="O14" s="4">
        <v>40</v>
      </c>
      <c r="P14" s="4">
        <v>4</v>
      </c>
      <c r="Q14" t="s">
        <v>32</v>
      </c>
      <c r="R14" t="s">
        <v>32</v>
      </c>
    </row>
    <row r="15" spans="1:20" x14ac:dyDescent="0.45">
      <c r="A15" t="s">
        <v>58</v>
      </c>
      <c r="B15" s="2">
        <v>45687</v>
      </c>
      <c r="C15" t="s">
        <v>854</v>
      </c>
      <c r="D15" t="s">
        <v>860</v>
      </c>
      <c r="E15" t="s">
        <v>867</v>
      </c>
      <c r="F15" t="s">
        <v>48</v>
      </c>
      <c r="G15" t="s">
        <v>21</v>
      </c>
      <c r="H15" t="s">
        <v>22</v>
      </c>
      <c r="I15" t="s">
        <v>23</v>
      </c>
      <c r="J15" t="s">
        <v>31</v>
      </c>
      <c r="K15" t="s">
        <v>56</v>
      </c>
      <c r="L15" t="s">
        <v>25</v>
      </c>
      <c r="M15" s="3">
        <v>21551.59</v>
      </c>
      <c r="N15" s="3">
        <v>2.2200000000000002</v>
      </c>
      <c r="O15" s="4">
        <v>61</v>
      </c>
      <c r="P15" s="4">
        <v>4</v>
      </c>
      <c r="Q15" t="s">
        <v>25</v>
      </c>
      <c r="R15" t="s">
        <v>32</v>
      </c>
    </row>
    <row r="16" spans="1:20" x14ac:dyDescent="0.45">
      <c r="A16" t="s">
        <v>59</v>
      </c>
      <c r="B16" s="2">
        <v>45780</v>
      </c>
      <c r="C16" t="s">
        <v>849</v>
      </c>
      <c r="D16" t="s">
        <v>855</v>
      </c>
      <c r="E16" t="s">
        <v>871</v>
      </c>
      <c r="F16" t="s">
        <v>20</v>
      </c>
      <c r="G16" t="s">
        <v>21</v>
      </c>
      <c r="H16" t="s">
        <v>51</v>
      </c>
      <c r="I16" t="s">
        <v>60</v>
      </c>
      <c r="J16" t="s">
        <v>31</v>
      </c>
      <c r="K16" t="s">
        <v>56</v>
      </c>
      <c r="L16" t="s">
        <v>32</v>
      </c>
      <c r="M16" s="3">
        <v>2279.7800000000002</v>
      </c>
      <c r="N16" s="3">
        <v>574.01</v>
      </c>
      <c r="O16" s="4">
        <v>45</v>
      </c>
      <c r="P16" s="4">
        <v>4</v>
      </c>
      <c r="Q16" t="s">
        <v>25</v>
      </c>
      <c r="R16" t="s">
        <v>25</v>
      </c>
    </row>
    <row r="17" spans="1:18" x14ac:dyDescent="0.45">
      <c r="A17" t="s">
        <v>61</v>
      </c>
      <c r="B17" s="2">
        <v>45783</v>
      </c>
      <c r="C17" t="s">
        <v>854</v>
      </c>
      <c r="D17" t="s">
        <v>860</v>
      </c>
      <c r="E17" t="s">
        <v>867</v>
      </c>
      <c r="F17" t="s">
        <v>20</v>
      </c>
      <c r="G17" t="s">
        <v>21</v>
      </c>
      <c r="H17" t="s">
        <v>42</v>
      </c>
      <c r="I17" t="s">
        <v>62</v>
      </c>
      <c r="J17" t="s">
        <v>31</v>
      </c>
      <c r="K17" t="s">
        <v>46</v>
      </c>
      <c r="L17" t="s">
        <v>25</v>
      </c>
      <c r="M17" s="3">
        <v>4259.0200000000004</v>
      </c>
      <c r="N17" s="3">
        <v>19.25</v>
      </c>
      <c r="O17" s="4">
        <v>58</v>
      </c>
      <c r="P17" s="4">
        <v>5</v>
      </c>
      <c r="Q17" t="s">
        <v>25</v>
      </c>
      <c r="R17" t="s">
        <v>25</v>
      </c>
    </row>
    <row r="18" spans="1:18" x14ac:dyDescent="0.45">
      <c r="A18" t="s">
        <v>63</v>
      </c>
      <c r="B18" s="2">
        <v>45967</v>
      </c>
      <c r="C18" t="s">
        <v>851</v>
      </c>
      <c r="D18" t="s">
        <v>857</v>
      </c>
      <c r="E18" t="s">
        <v>863</v>
      </c>
      <c r="F18" t="s">
        <v>20</v>
      </c>
      <c r="G18" t="s">
        <v>29</v>
      </c>
      <c r="H18" t="s">
        <v>51</v>
      </c>
      <c r="I18" t="s">
        <v>60</v>
      </c>
      <c r="J18" t="s">
        <v>11</v>
      </c>
      <c r="K18" t="s">
        <v>2</v>
      </c>
      <c r="L18" t="s">
        <v>25</v>
      </c>
      <c r="M18" s="3">
        <v>83.61</v>
      </c>
      <c r="N18" s="3">
        <v>0.17</v>
      </c>
      <c r="O18" s="4">
        <v>37</v>
      </c>
      <c r="P18" s="4">
        <v>4</v>
      </c>
      <c r="Q18" t="s">
        <v>25</v>
      </c>
      <c r="R18" t="s">
        <v>32</v>
      </c>
    </row>
    <row r="19" spans="1:18" x14ac:dyDescent="0.45">
      <c r="A19" t="s">
        <v>64</v>
      </c>
      <c r="B19" s="2">
        <v>45662</v>
      </c>
      <c r="C19" t="s">
        <v>849</v>
      </c>
      <c r="D19" t="s">
        <v>855</v>
      </c>
      <c r="E19" t="s">
        <v>864</v>
      </c>
      <c r="F19" t="s">
        <v>20</v>
      </c>
      <c r="G19" t="s">
        <v>34</v>
      </c>
      <c r="H19" t="s">
        <v>51</v>
      </c>
      <c r="I19" t="s">
        <v>65</v>
      </c>
      <c r="J19" t="s">
        <v>11</v>
      </c>
      <c r="K19" t="s">
        <v>56</v>
      </c>
      <c r="L19" t="s">
        <v>25</v>
      </c>
      <c r="M19" s="3">
        <v>24.26</v>
      </c>
      <c r="N19" s="3">
        <v>0.68</v>
      </c>
      <c r="O19" s="4">
        <v>40</v>
      </c>
      <c r="P19" s="4">
        <v>2</v>
      </c>
      <c r="Q19" t="s">
        <v>32</v>
      </c>
      <c r="R19" t="s">
        <v>32</v>
      </c>
    </row>
    <row r="20" spans="1:18" x14ac:dyDescent="0.45">
      <c r="A20" t="s">
        <v>66</v>
      </c>
      <c r="B20" s="2">
        <v>45975</v>
      </c>
      <c r="C20" t="s">
        <v>851</v>
      </c>
      <c r="D20" t="s">
        <v>857</v>
      </c>
      <c r="E20" t="s">
        <v>872</v>
      </c>
      <c r="F20" t="s">
        <v>28</v>
      </c>
      <c r="G20" t="s">
        <v>34</v>
      </c>
      <c r="H20" t="s">
        <v>22</v>
      </c>
      <c r="I20" t="s">
        <v>67</v>
      </c>
      <c r="J20" t="s">
        <v>24</v>
      </c>
      <c r="K20" t="s">
        <v>56</v>
      </c>
      <c r="L20" t="s">
        <v>25</v>
      </c>
      <c r="M20" s="3">
        <v>2350.0300000000002</v>
      </c>
      <c r="N20" s="3">
        <v>4.37</v>
      </c>
      <c r="O20" s="4">
        <v>38</v>
      </c>
      <c r="P20" s="4">
        <v>2</v>
      </c>
      <c r="Q20" t="s">
        <v>32</v>
      </c>
      <c r="R20" t="s">
        <v>25</v>
      </c>
    </row>
    <row r="21" spans="1:18" x14ac:dyDescent="0.45">
      <c r="A21" t="s">
        <v>68</v>
      </c>
      <c r="B21" s="2">
        <v>45898</v>
      </c>
      <c r="C21" t="s">
        <v>851</v>
      </c>
      <c r="D21" t="s">
        <v>857</v>
      </c>
      <c r="E21" t="s">
        <v>869</v>
      </c>
      <c r="F21" t="s">
        <v>20</v>
      </c>
      <c r="G21" t="s">
        <v>34</v>
      </c>
      <c r="H21" t="s">
        <v>35</v>
      </c>
      <c r="I21" t="s">
        <v>45</v>
      </c>
      <c r="J21" t="s">
        <v>24</v>
      </c>
      <c r="K21" t="s">
        <v>56</v>
      </c>
      <c r="L21" t="s">
        <v>25</v>
      </c>
      <c r="M21" s="3">
        <v>3925.68</v>
      </c>
      <c r="N21" s="3">
        <v>0.05</v>
      </c>
      <c r="O21" s="4">
        <v>13</v>
      </c>
      <c r="P21" s="4">
        <v>3</v>
      </c>
      <c r="Q21" t="s">
        <v>25</v>
      </c>
      <c r="R21" t="s">
        <v>25</v>
      </c>
    </row>
    <row r="22" spans="1:18" x14ac:dyDescent="0.45">
      <c r="A22" t="s">
        <v>69</v>
      </c>
      <c r="B22" s="2">
        <v>45672</v>
      </c>
      <c r="C22" t="s">
        <v>852</v>
      </c>
      <c r="D22" t="s">
        <v>858</v>
      </c>
      <c r="E22" t="s">
        <v>873</v>
      </c>
      <c r="F22" t="s">
        <v>20</v>
      </c>
      <c r="G22" t="s">
        <v>34</v>
      </c>
      <c r="H22" t="s">
        <v>22</v>
      </c>
      <c r="I22" t="s">
        <v>30</v>
      </c>
      <c r="J22" t="s">
        <v>31</v>
      </c>
      <c r="K22" t="s">
        <v>37</v>
      </c>
      <c r="L22" t="s">
        <v>32</v>
      </c>
      <c r="M22" s="3">
        <v>101177.27</v>
      </c>
      <c r="N22" s="3">
        <v>1136.9000000000001</v>
      </c>
      <c r="O22" s="4">
        <v>59</v>
      </c>
      <c r="P22" s="4">
        <v>4</v>
      </c>
      <c r="Q22" t="s">
        <v>25</v>
      </c>
      <c r="R22" t="s">
        <v>25</v>
      </c>
    </row>
    <row r="23" spans="1:18" x14ac:dyDescent="0.45">
      <c r="A23" t="s">
        <v>70</v>
      </c>
      <c r="B23" s="2">
        <v>45658</v>
      </c>
      <c r="C23" t="s">
        <v>851</v>
      </c>
      <c r="D23" t="s">
        <v>857</v>
      </c>
      <c r="E23" t="s">
        <v>872</v>
      </c>
      <c r="F23" t="s">
        <v>20</v>
      </c>
      <c r="G23" t="s">
        <v>34</v>
      </c>
      <c r="H23" t="s">
        <v>51</v>
      </c>
      <c r="I23" t="s">
        <v>52</v>
      </c>
      <c r="J23" t="s">
        <v>24</v>
      </c>
      <c r="K23" t="s">
        <v>2</v>
      </c>
      <c r="L23" t="s">
        <v>25</v>
      </c>
      <c r="M23" s="3">
        <v>1300.23</v>
      </c>
      <c r="N23" s="3">
        <v>34.369999999999997</v>
      </c>
      <c r="O23" s="4">
        <v>38</v>
      </c>
      <c r="P23" s="4">
        <v>5</v>
      </c>
      <c r="Q23" t="s">
        <v>25</v>
      </c>
      <c r="R23" t="s">
        <v>25</v>
      </c>
    </row>
    <row r="24" spans="1:18" x14ac:dyDescent="0.45">
      <c r="A24" t="s">
        <v>71</v>
      </c>
      <c r="B24" s="2">
        <v>45809</v>
      </c>
      <c r="C24" t="s">
        <v>853</v>
      </c>
      <c r="D24" t="s">
        <v>859</v>
      </c>
      <c r="E24" t="s">
        <v>874</v>
      </c>
      <c r="F24" t="s">
        <v>20</v>
      </c>
      <c r="G24" t="s">
        <v>29</v>
      </c>
      <c r="H24" t="s">
        <v>51</v>
      </c>
      <c r="I24" t="s">
        <v>60</v>
      </c>
      <c r="J24" t="s">
        <v>11</v>
      </c>
      <c r="K24" t="s">
        <v>46</v>
      </c>
      <c r="L24" t="s">
        <v>32</v>
      </c>
      <c r="M24" s="3">
        <v>1809.02</v>
      </c>
      <c r="N24" s="3">
        <v>341.38</v>
      </c>
      <c r="O24" s="4">
        <v>48</v>
      </c>
      <c r="P24" s="4">
        <v>4</v>
      </c>
      <c r="Q24" t="s">
        <v>25</v>
      </c>
      <c r="R24" t="s">
        <v>25</v>
      </c>
    </row>
    <row r="25" spans="1:18" x14ac:dyDescent="0.45">
      <c r="A25" t="s">
        <v>72</v>
      </c>
      <c r="B25" s="2">
        <v>45884</v>
      </c>
      <c r="C25" t="s">
        <v>849</v>
      </c>
      <c r="D25" t="s">
        <v>855</v>
      </c>
      <c r="E25" t="s">
        <v>871</v>
      </c>
      <c r="F25" t="s">
        <v>20</v>
      </c>
      <c r="G25" t="s">
        <v>29</v>
      </c>
      <c r="H25" t="s">
        <v>35</v>
      </c>
      <c r="I25" t="s">
        <v>36</v>
      </c>
      <c r="J25" t="s">
        <v>31</v>
      </c>
      <c r="K25" t="s">
        <v>2</v>
      </c>
      <c r="L25" t="s">
        <v>25</v>
      </c>
      <c r="M25" s="3">
        <v>2229.87</v>
      </c>
      <c r="N25" s="3">
        <v>0.52</v>
      </c>
      <c r="O25" s="4">
        <v>39</v>
      </c>
      <c r="P25" s="4">
        <v>3</v>
      </c>
      <c r="Q25" t="s">
        <v>32</v>
      </c>
      <c r="R25" t="s">
        <v>32</v>
      </c>
    </row>
    <row r="26" spans="1:18" x14ac:dyDescent="0.45">
      <c r="A26" t="s">
        <v>73</v>
      </c>
      <c r="B26" s="2">
        <v>45891</v>
      </c>
      <c r="C26" t="s">
        <v>850</v>
      </c>
      <c r="D26" t="s">
        <v>856</v>
      </c>
      <c r="E26" t="s">
        <v>862</v>
      </c>
      <c r="F26" t="s">
        <v>20</v>
      </c>
      <c r="G26" t="s">
        <v>39</v>
      </c>
      <c r="H26" t="s">
        <v>22</v>
      </c>
      <c r="I26" t="s">
        <v>23</v>
      </c>
      <c r="J26" t="s">
        <v>31</v>
      </c>
      <c r="K26" t="s">
        <v>2</v>
      </c>
      <c r="L26" t="s">
        <v>32</v>
      </c>
      <c r="M26" s="3">
        <v>104705.25</v>
      </c>
      <c r="N26" s="3">
        <v>1749.83</v>
      </c>
      <c r="O26" s="4">
        <v>67</v>
      </c>
      <c r="P26" s="4">
        <v>3</v>
      </c>
      <c r="Q26" t="s">
        <v>25</v>
      </c>
      <c r="R26" t="s">
        <v>25</v>
      </c>
    </row>
    <row r="27" spans="1:18" x14ac:dyDescent="0.45">
      <c r="A27" t="s">
        <v>74</v>
      </c>
      <c r="B27" s="2">
        <v>45683</v>
      </c>
      <c r="C27" t="s">
        <v>852</v>
      </c>
      <c r="D27" t="s">
        <v>858</v>
      </c>
      <c r="E27" t="s">
        <v>873</v>
      </c>
      <c r="F27" t="s">
        <v>20</v>
      </c>
      <c r="G27" t="s">
        <v>34</v>
      </c>
      <c r="H27" t="s">
        <v>22</v>
      </c>
      <c r="I27" t="s">
        <v>67</v>
      </c>
      <c r="J27" t="s">
        <v>24</v>
      </c>
      <c r="K27" t="s">
        <v>37</v>
      </c>
      <c r="L27" t="s">
        <v>25</v>
      </c>
      <c r="M27" s="3">
        <v>16227.33</v>
      </c>
      <c r="N27" s="3">
        <v>33.200000000000003</v>
      </c>
      <c r="O27" s="4">
        <v>28</v>
      </c>
      <c r="P27" s="4">
        <v>3</v>
      </c>
      <c r="Q27" t="s">
        <v>25</v>
      </c>
      <c r="R27" t="s">
        <v>25</v>
      </c>
    </row>
    <row r="28" spans="1:18" x14ac:dyDescent="0.45">
      <c r="A28" t="s">
        <v>75</v>
      </c>
      <c r="B28" s="2">
        <v>45888</v>
      </c>
      <c r="C28" t="s">
        <v>854</v>
      </c>
      <c r="D28" t="s">
        <v>860</v>
      </c>
      <c r="E28" t="s">
        <v>870</v>
      </c>
      <c r="F28" t="s">
        <v>20</v>
      </c>
      <c r="G28" t="s">
        <v>29</v>
      </c>
      <c r="H28" t="s">
        <v>51</v>
      </c>
      <c r="I28" t="s">
        <v>52</v>
      </c>
      <c r="J28" t="s">
        <v>11</v>
      </c>
      <c r="K28" t="s">
        <v>2</v>
      </c>
      <c r="L28" t="s">
        <v>32</v>
      </c>
      <c r="M28" s="3">
        <v>3262.51</v>
      </c>
      <c r="N28" s="3">
        <v>472.51</v>
      </c>
      <c r="O28" s="4">
        <v>29</v>
      </c>
      <c r="P28" s="4">
        <v>5</v>
      </c>
      <c r="Q28" t="s">
        <v>25</v>
      </c>
      <c r="R28" t="s">
        <v>25</v>
      </c>
    </row>
    <row r="29" spans="1:18" x14ac:dyDescent="0.45">
      <c r="A29" t="s">
        <v>76</v>
      </c>
      <c r="B29" s="2">
        <v>46019</v>
      </c>
      <c r="C29" t="s">
        <v>853</v>
      </c>
      <c r="D29" t="s">
        <v>859</v>
      </c>
      <c r="E29" t="s">
        <v>875</v>
      </c>
      <c r="F29" t="s">
        <v>20</v>
      </c>
      <c r="G29" t="s">
        <v>29</v>
      </c>
      <c r="H29" t="s">
        <v>22</v>
      </c>
      <c r="I29" t="s">
        <v>30</v>
      </c>
      <c r="J29" t="s">
        <v>31</v>
      </c>
      <c r="K29" t="s">
        <v>2</v>
      </c>
      <c r="L29" t="s">
        <v>32</v>
      </c>
      <c r="M29" s="3">
        <v>149821.74</v>
      </c>
      <c r="N29" s="3">
        <v>1949.02</v>
      </c>
      <c r="O29" s="4">
        <v>47</v>
      </c>
      <c r="P29" s="4">
        <v>3</v>
      </c>
      <c r="Q29" t="s">
        <v>25</v>
      </c>
      <c r="R29" t="s">
        <v>25</v>
      </c>
    </row>
    <row r="30" spans="1:18" x14ac:dyDescent="0.45">
      <c r="A30" t="s">
        <v>77</v>
      </c>
      <c r="B30" s="2">
        <v>45810</v>
      </c>
      <c r="C30" t="s">
        <v>851</v>
      </c>
      <c r="D30" t="s">
        <v>857</v>
      </c>
      <c r="E30" t="s">
        <v>863</v>
      </c>
      <c r="F30" t="s">
        <v>28</v>
      </c>
      <c r="G30" t="s">
        <v>34</v>
      </c>
      <c r="H30" t="s">
        <v>42</v>
      </c>
      <c r="I30" t="s">
        <v>43</v>
      </c>
      <c r="J30" t="s">
        <v>11</v>
      </c>
      <c r="K30" t="s">
        <v>56</v>
      </c>
      <c r="L30" t="s">
        <v>25</v>
      </c>
      <c r="M30" s="3">
        <v>9782.5</v>
      </c>
      <c r="N30" s="3">
        <v>16.89</v>
      </c>
      <c r="O30" s="4">
        <v>26</v>
      </c>
      <c r="P30" s="4">
        <v>4</v>
      </c>
      <c r="Q30" t="s">
        <v>25</v>
      </c>
      <c r="R30" t="s">
        <v>25</v>
      </c>
    </row>
    <row r="31" spans="1:18" x14ac:dyDescent="0.45">
      <c r="A31" t="s">
        <v>78</v>
      </c>
      <c r="B31" s="2">
        <v>45859</v>
      </c>
      <c r="C31" t="s">
        <v>854</v>
      </c>
      <c r="D31" t="s">
        <v>860</v>
      </c>
      <c r="E31" t="s">
        <v>867</v>
      </c>
      <c r="F31" t="s">
        <v>20</v>
      </c>
      <c r="G31" t="s">
        <v>39</v>
      </c>
      <c r="H31" t="s">
        <v>22</v>
      </c>
      <c r="I31" t="s">
        <v>30</v>
      </c>
      <c r="J31" t="s">
        <v>31</v>
      </c>
      <c r="K31" t="s">
        <v>37</v>
      </c>
      <c r="L31" t="s">
        <v>32</v>
      </c>
      <c r="M31" s="3">
        <v>53973.05</v>
      </c>
      <c r="N31" s="3">
        <v>460.93</v>
      </c>
      <c r="O31" s="4">
        <v>46</v>
      </c>
      <c r="P31" s="4">
        <v>5</v>
      </c>
      <c r="Q31" t="s">
        <v>25</v>
      </c>
      <c r="R31" t="s">
        <v>25</v>
      </c>
    </row>
    <row r="32" spans="1:18" x14ac:dyDescent="0.45">
      <c r="A32" t="s">
        <v>79</v>
      </c>
      <c r="B32" s="2">
        <v>45699</v>
      </c>
      <c r="C32" t="s">
        <v>852</v>
      </c>
      <c r="D32" t="s">
        <v>858</v>
      </c>
      <c r="E32" t="s">
        <v>873</v>
      </c>
      <c r="F32" t="s">
        <v>20</v>
      </c>
      <c r="G32" t="s">
        <v>39</v>
      </c>
      <c r="H32" t="s">
        <v>22</v>
      </c>
      <c r="I32" t="s">
        <v>30</v>
      </c>
      <c r="J32" t="s">
        <v>31</v>
      </c>
      <c r="K32" t="s">
        <v>2</v>
      </c>
      <c r="L32" t="s">
        <v>25</v>
      </c>
      <c r="M32" s="3">
        <v>62.89</v>
      </c>
      <c r="N32" s="3">
        <v>0.09</v>
      </c>
      <c r="O32" s="4">
        <v>49</v>
      </c>
      <c r="P32" s="4">
        <v>4</v>
      </c>
      <c r="Q32" t="s">
        <v>25</v>
      </c>
      <c r="R32" t="s">
        <v>25</v>
      </c>
    </row>
    <row r="33" spans="1:18" x14ac:dyDescent="0.45">
      <c r="A33" t="s">
        <v>80</v>
      </c>
      <c r="B33" s="2">
        <v>45846</v>
      </c>
      <c r="C33" t="s">
        <v>850</v>
      </c>
      <c r="D33" t="s">
        <v>856</v>
      </c>
      <c r="E33" t="s">
        <v>876</v>
      </c>
      <c r="F33" t="s">
        <v>20</v>
      </c>
      <c r="G33" t="s">
        <v>39</v>
      </c>
      <c r="H33" t="s">
        <v>51</v>
      </c>
      <c r="I33" t="s">
        <v>65</v>
      </c>
      <c r="J33" t="s">
        <v>24</v>
      </c>
      <c r="K33" t="s">
        <v>2</v>
      </c>
      <c r="L33" t="s">
        <v>32</v>
      </c>
      <c r="M33" s="3">
        <v>2977.69</v>
      </c>
      <c r="N33" s="3">
        <v>720.73</v>
      </c>
      <c r="O33" s="4">
        <v>4</v>
      </c>
      <c r="P33" s="4">
        <v>3</v>
      </c>
      <c r="Q33" t="s">
        <v>25</v>
      </c>
      <c r="R33" t="s">
        <v>25</v>
      </c>
    </row>
    <row r="34" spans="1:18" x14ac:dyDescent="0.45">
      <c r="A34" t="s">
        <v>81</v>
      </c>
      <c r="B34" s="2">
        <v>45710</v>
      </c>
      <c r="C34" t="s">
        <v>851</v>
      </c>
      <c r="D34" t="s">
        <v>857</v>
      </c>
      <c r="E34" t="s">
        <v>877</v>
      </c>
      <c r="F34" t="s">
        <v>28</v>
      </c>
      <c r="G34" t="s">
        <v>29</v>
      </c>
      <c r="H34" t="s">
        <v>51</v>
      </c>
      <c r="I34" t="s">
        <v>65</v>
      </c>
      <c r="J34" t="s">
        <v>24</v>
      </c>
      <c r="K34" t="s">
        <v>37</v>
      </c>
      <c r="L34" t="s">
        <v>32</v>
      </c>
      <c r="M34" s="3">
        <v>4652.74</v>
      </c>
      <c r="N34" s="3">
        <v>952.01</v>
      </c>
      <c r="O34" s="4">
        <v>308</v>
      </c>
      <c r="P34" s="4">
        <v>3</v>
      </c>
      <c r="Q34" t="s">
        <v>25</v>
      </c>
      <c r="R34" t="s">
        <v>25</v>
      </c>
    </row>
    <row r="35" spans="1:18" x14ac:dyDescent="0.45">
      <c r="A35" t="s">
        <v>82</v>
      </c>
      <c r="B35" s="2">
        <v>45983</v>
      </c>
      <c r="C35" t="s">
        <v>851</v>
      </c>
      <c r="D35" t="s">
        <v>857</v>
      </c>
      <c r="E35" t="s">
        <v>863</v>
      </c>
      <c r="F35" t="s">
        <v>48</v>
      </c>
      <c r="G35" t="s">
        <v>29</v>
      </c>
      <c r="H35" t="s">
        <v>22</v>
      </c>
      <c r="I35" t="s">
        <v>67</v>
      </c>
      <c r="J35" t="s">
        <v>24</v>
      </c>
      <c r="K35" t="s">
        <v>46</v>
      </c>
      <c r="L35" t="s">
        <v>32</v>
      </c>
      <c r="M35" s="3">
        <v>222689.25</v>
      </c>
      <c r="N35" s="3">
        <v>2774.28</v>
      </c>
      <c r="O35" s="4">
        <v>19</v>
      </c>
      <c r="P35" s="4">
        <v>4</v>
      </c>
      <c r="Q35" t="s">
        <v>25</v>
      </c>
      <c r="R35" t="s">
        <v>25</v>
      </c>
    </row>
    <row r="36" spans="1:18" x14ac:dyDescent="0.45">
      <c r="A36" t="s">
        <v>83</v>
      </c>
      <c r="B36" s="2">
        <v>45800</v>
      </c>
      <c r="C36" t="s">
        <v>852</v>
      </c>
      <c r="D36" t="s">
        <v>858</v>
      </c>
      <c r="E36" t="s">
        <v>865</v>
      </c>
      <c r="F36" t="s">
        <v>48</v>
      </c>
      <c r="G36" t="s">
        <v>29</v>
      </c>
      <c r="H36" t="s">
        <v>35</v>
      </c>
      <c r="I36" t="s">
        <v>36</v>
      </c>
      <c r="J36" t="s">
        <v>11</v>
      </c>
      <c r="K36" t="s">
        <v>2</v>
      </c>
      <c r="L36" t="s">
        <v>32</v>
      </c>
      <c r="M36" s="3">
        <v>19034.96</v>
      </c>
      <c r="N36" s="3">
        <v>21.09</v>
      </c>
      <c r="O36" s="4">
        <v>30</v>
      </c>
      <c r="P36" s="4">
        <v>5</v>
      </c>
      <c r="Q36" t="s">
        <v>25</v>
      </c>
      <c r="R36" t="s">
        <v>25</v>
      </c>
    </row>
    <row r="37" spans="1:18" x14ac:dyDescent="0.45">
      <c r="A37" t="s">
        <v>84</v>
      </c>
      <c r="B37" s="2">
        <v>45922</v>
      </c>
      <c r="C37" t="s">
        <v>854</v>
      </c>
      <c r="D37" t="s">
        <v>860</v>
      </c>
      <c r="E37" t="s">
        <v>867</v>
      </c>
      <c r="F37" t="s">
        <v>48</v>
      </c>
      <c r="G37" t="s">
        <v>21</v>
      </c>
      <c r="H37" t="s">
        <v>51</v>
      </c>
      <c r="I37" t="s">
        <v>60</v>
      </c>
      <c r="J37" t="s">
        <v>11</v>
      </c>
      <c r="K37" t="s">
        <v>2</v>
      </c>
      <c r="L37" t="s">
        <v>32</v>
      </c>
      <c r="M37" s="3">
        <v>4394.46</v>
      </c>
      <c r="N37" s="3">
        <v>767.91</v>
      </c>
      <c r="O37" s="4">
        <v>48</v>
      </c>
      <c r="P37" s="4">
        <v>4</v>
      </c>
      <c r="Q37" t="s">
        <v>25</v>
      </c>
      <c r="R37" t="s">
        <v>25</v>
      </c>
    </row>
    <row r="38" spans="1:18" x14ac:dyDescent="0.45">
      <c r="A38" t="s">
        <v>85</v>
      </c>
      <c r="B38" s="2">
        <v>45900</v>
      </c>
      <c r="C38" t="s">
        <v>849</v>
      </c>
      <c r="D38" t="s">
        <v>855</v>
      </c>
      <c r="E38" t="s">
        <v>871</v>
      </c>
      <c r="F38" t="s">
        <v>20</v>
      </c>
      <c r="G38" t="s">
        <v>29</v>
      </c>
      <c r="H38" t="s">
        <v>42</v>
      </c>
      <c r="I38" t="s">
        <v>62</v>
      </c>
      <c r="J38" t="s">
        <v>31</v>
      </c>
      <c r="K38" t="s">
        <v>56</v>
      </c>
      <c r="L38" t="s">
        <v>25</v>
      </c>
      <c r="M38" s="3">
        <v>399.26</v>
      </c>
      <c r="N38" s="3">
        <v>0.15</v>
      </c>
      <c r="O38" s="4">
        <v>19</v>
      </c>
      <c r="P38" s="4">
        <v>3</v>
      </c>
      <c r="Q38" t="s">
        <v>25</v>
      </c>
      <c r="R38" t="s">
        <v>32</v>
      </c>
    </row>
    <row r="39" spans="1:18" x14ac:dyDescent="0.45">
      <c r="A39" t="s">
        <v>86</v>
      </c>
      <c r="B39" s="2">
        <v>45963</v>
      </c>
      <c r="C39" t="s">
        <v>849</v>
      </c>
      <c r="D39" t="s">
        <v>855</v>
      </c>
      <c r="E39" t="s">
        <v>864</v>
      </c>
      <c r="F39" t="s">
        <v>20</v>
      </c>
      <c r="G39" t="s">
        <v>21</v>
      </c>
      <c r="H39" t="s">
        <v>22</v>
      </c>
      <c r="I39" t="s">
        <v>67</v>
      </c>
      <c r="J39" t="s">
        <v>31</v>
      </c>
      <c r="K39" t="s">
        <v>2</v>
      </c>
      <c r="L39" t="s">
        <v>25</v>
      </c>
      <c r="M39" s="3">
        <v>222.17</v>
      </c>
      <c r="N39" s="3">
        <v>0.09</v>
      </c>
      <c r="O39" s="4">
        <v>67</v>
      </c>
      <c r="P39" s="4">
        <v>4</v>
      </c>
      <c r="Q39" t="s">
        <v>32</v>
      </c>
      <c r="R39" t="s">
        <v>32</v>
      </c>
    </row>
    <row r="40" spans="1:18" x14ac:dyDescent="0.45">
      <c r="A40" t="s">
        <v>87</v>
      </c>
      <c r="B40" s="2">
        <v>45883</v>
      </c>
      <c r="C40" t="s">
        <v>853</v>
      </c>
      <c r="D40" t="s">
        <v>859</v>
      </c>
      <c r="E40" t="s">
        <v>866</v>
      </c>
      <c r="F40" t="s">
        <v>20</v>
      </c>
      <c r="G40" t="s">
        <v>34</v>
      </c>
      <c r="H40" t="s">
        <v>22</v>
      </c>
      <c r="I40" t="s">
        <v>30</v>
      </c>
      <c r="J40" t="s">
        <v>31</v>
      </c>
      <c r="K40" t="s">
        <v>2</v>
      </c>
      <c r="L40" t="s">
        <v>32</v>
      </c>
      <c r="M40" s="3">
        <v>97534.87</v>
      </c>
      <c r="N40" s="3">
        <v>1388.64</v>
      </c>
      <c r="O40" s="4">
        <v>65</v>
      </c>
      <c r="P40" s="4">
        <v>5</v>
      </c>
      <c r="Q40" t="s">
        <v>25</v>
      </c>
      <c r="R40" t="s">
        <v>25</v>
      </c>
    </row>
    <row r="41" spans="1:18" x14ac:dyDescent="0.45">
      <c r="A41" t="s">
        <v>88</v>
      </c>
      <c r="B41" s="2">
        <v>45871</v>
      </c>
      <c r="C41" t="s">
        <v>853</v>
      </c>
      <c r="D41" t="s">
        <v>859</v>
      </c>
      <c r="E41" t="s">
        <v>874</v>
      </c>
      <c r="F41" t="s">
        <v>20</v>
      </c>
      <c r="G41" t="s">
        <v>39</v>
      </c>
      <c r="H41" t="s">
        <v>22</v>
      </c>
      <c r="I41" t="s">
        <v>23</v>
      </c>
      <c r="J41" t="s">
        <v>31</v>
      </c>
      <c r="K41" t="s">
        <v>46</v>
      </c>
      <c r="L41" t="s">
        <v>32</v>
      </c>
      <c r="M41" s="3">
        <v>99369.76</v>
      </c>
      <c r="N41" s="3">
        <v>1107.57</v>
      </c>
      <c r="O41" s="4">
        <v>51</v>
      </c>
      <c r="P41" s="4">
        <v>4</v>
      </c>
      <c r="Q41" t="s">
        <v>25</v>
      </c>
      <c r="R41" t="s">
        <v>25</v>
      </c>
    </row>
    <row r="42" spans="1:18" x14ac:dyDescent="0.45">
      <c r="A42" t="s">
        <v>89</v>
      </c>
      <c r="B42" s="2">
        <v>45793</v>
      </c>
      <c r="C42" t="s">
        <v>852</v>
      </c>
      <c r="D42" t="s">
        <v>858</v>
      </c>
      <c r="E42" t="s">
        <v>865</v>
      </c>
      <c r="F42" t="s">
        <v>28</v>
      </c>
      <c r="G42" t="s">
        <v>29</v>
      </c>
      <c r="H42" t="s">
        <v>22</v>
      </c>
      <c r="I42" t="s">
        <v>67</v>
      </c>
      <c r="J42" t="s">
        <v>31</v>
      </c>
      <c r="K42" t="s">
        <v>2</v>
      </c>
      <c r="L42" t="s">
        <v>25</v>
      </c>
      <c r="M42" s="3">
        <v>558.01</v>
      </c>
      <c r="N42" s="3">
        <v>0.3</v>
      </c>
      <c r="O42" s="4">
        <v>64</v>
      </c>
      <c r="P42" s="4">
        <v>4</v>
      </c>
      <c r="Q42" t="s">
        <v>25</v>
      </c>
      <c r="R42" t="s">
        <v>25</v>
      </c>
    </row>
    <row r="43" spans="1:18" x14ac:dyDescent="0.45">
      <c r="A43" t="s">
        <v>90</v>
      </c>
      <c r="B43" s="2">
        <v>45875</v>
      </c>
      <c r="C43" t="s">
        <v>850</v>
      </c>
      <c r="D43" t="s">
        <v>856</v>
      </c>
      <c r="E43" t="s">
        <v>862</v>
      </c>
      <c r="F43" t="s">
        <v>20</v>
      </c>
      <c r="G43" t="s">
        <v>29</v>
      </c>
      <c r="H43" t="s">
        <v>22</v>
      </c>
      <c r="I43" t="s">
        <v>30</v>
      </c>
      <c r="J43" t="s">
        <v>24</v>
      </c>
      <c r="K43" t="s">
        <v>2</v>
      </c>
      <c r="L43" t="s">
        <v>32</v>
      </c>
      <c r="M43" s="3">
        <v>49603.71</v>
      </c>
      <c r="N43" s="3">
        <v>743.44</v>
      </c>
      <c r="O43" s="4">
        <v>23</v>
      </c>
      <c r="P43" s="4">
        <v>4</v>
      </c>
      <c r="Q43" t="s">
        <v>25</v>
      </c>
      <c r="R43" t="s">
        <v>25</v>
      </c>
    </row>
    <row r="44" spans="1:18" x14ac:dyDescent="0.45">
      <c r="A44" t="s">
        <v>91</v>
      </c>
      <c r="B44" s="2">
        <v>45914</v>
      </c>
      <c r="C44" t="s">
        <v>849</v>
      </c>
      <c r="D44" t="s">
        <v>855</v>
      </c>
      <c r="E44" t="s">
        <v>871</v>
      </c>
      <c r="F44" t="s">
        <v>20</v>
      </c>
      <c r="G44" t="s">
        <v>29</v>
      </c>
      <c r="H44" t="s">
        <v>35</v>
      </c>
      <c r="I44" t="s">
        <v>45</v>
      </c>
      <c r="J44" t="s">
        <v>24</v>
      </c>
      <c r="K44" t="s">
        <v>37</v>
      </c>
      <c r="L44" t="s">
        <v>32</v>
      </c>
      <c r="M44" s="3">
        <v>11240.17</v>
      </c>
      <c r="N44" s="3">
        <v>15.29</v>
      </c>
      <c r="O44" s="4">
        <v>27</v>
      </c>
      <c r="P44" s="4">
        <v>3</v>
      </c>
      <c r="Q44" t="s">
        <v>25</v>
      </c>
      <c r="R44" t="s">
        <v>25</v>
      </c>
    </row>
    <row r="45" spans="1:18" x14ac:dyDescent="0.45">
      <c r="A45" t="s">
        <v>92</v>
      </c>
      <c r="B45" s="2">
        <v>45747</v>
      </c>
      <c r="C45" t="s">
        <v>852</v>
      </c>
      <c r="D45" t="s">
        <v>858</v>
      </c>
      <c r="E45" t="s">
        <v>865</v>
      </c>
      <c r="F45" t="s">
        <v>20</v>
      </c>
      <c r="G45" t="s">
        <v>39</v>
      </c>
      <c r="H45" t="s">
        <v>42</v>
      </c>
      <c r="I45" t="s">
        <v>93</v>
      </c>
      <c r="J45" t="s">
        <v>24</v>
      </c>
      <c r="K45" t="s">
        <v>2</v>
      </c>
      <c r="L45" t="s">
        <v>25</v>
      </c>
      <c r="M45" s="3">
        <v>5113.05</v>
      </c>
      <c r="N45" s="3">
        <v>6.86</v>
      </c>
      <c r="O45" s="4">
        <v>23</v>
      </c>
      <c r="P45" s="4">
        <v>4</v>
      </c>
      <c r="Q45" t="s">
        <v>25</v>
      </c>
      <c r="R45" t="s">
        <v>25</v>
      </c>
    </row>
    <row r="46" spans="1:18" x14ac:dyDescent="0.45">
      <c r="A46" t="s">
        <v>94</v>
      </c>
      <c r="B46" s="2">
        <v>45939</v>
      </c>
      <c r="C46" t="s">
        <v>849</v>
      </c>
      <c r="D46" t="s">
        <v>855</v>
      </c>
      <c r="E46" t="s">
        <v>871</v>
      </c>
      <c r="F46" t="s">
        <v>20</v>
      </c>
      <c r="G46" t="s">
        <v>21</v>
      </c>
      <c r="H46" t="s">
        <v>22</v>
      </c>
      <c r="I46" t="s">
        <v>67</v>
      </c>
      <c r="J46" t="s">
        <v>24</v>
      </c>
      <c r="K46" t="s">
        <v>2</v>
      </c>
      <c r="L46" t="s">
        <v>25</v>
      </c>
      <c r="M46" s="3">
        <v>20380.86</v>
      </c>
      <c r="N46" s="3">
        <v>21.07</v>
      </c>
      <c r="O46" s="4">
        <v>34</v>
      </c>
      <c r="P46" s="4">
        <v>4</v>
      </c>
      <c r="Q46" t="s">
        <v>25</v>
      </c>
      <c r="R46" t="s">
        <v>25</v>
      </c>
    </row>
    <row r="47" spans="1:18" x14ac:dyDescent="0.45">
      <c r="A47" t="s">
        <v>95</v>
      </c>
      <c r="B47" s="2">
        <v>45794</v>
      </c>
      <c r="C47" t="s">
        <v>852</v>
      </c>
      <c r="D47" t="s">
        <v>858</v>
      </c>
      <c r="E47" t="s">
        <v>865</v>
      </c>
      <c r="F47" t="s">
        <v>20</v>
      </c>
      <c r="G47" t="s">
        <v>34</v>
      </c>
      <c r="H47" t="s">
        <v>35</v>
      </c>
      <c r="I47" t="s">
        <v>36</v>
      </c>
      <c r="J47" t="s">
        <v>11</v>
      </c>
      <c r="K47" t="s">
        <v>2</v>
      </c>
      <c r="L47" t="s">
        <v>25</v>
      </c>
      <c r="M47" s="3">
        <v>5317.94</v>
      </c>
      <c r="N47" s="3">
        <v>0.01</v>
      </c>
      <c r="O47" s="4">
        <v>29</v>
      </c>
      <c r="P47" s="4">
        <v>4</v>
      </c>
      <c r="Q47" t="s">
        <v>25</v>
      </c>
      <c r="R47" t="s">
        <v>25</v>
      </c>
    </row>
    <row r="48" spans="1:18" x14ac:dyDescent="0.45">
      <c r="A48" t="s">
        <v>96</v>
      </c>
      <c r="B48" s="2">
        <v>45913</v>
      </c>
      <c r="C48" t="s">
        <v>849</v>
      </c>
      <c r="D48" t="s">
        <v>855</v>
      </c>
      <c r="E48" t="s">
        <v>861</v>
      </c>
      <c r="F48" t="s">
        <v>48</v>
      </c>
      <c r="G48" t="s">
        <v>29</v>
      </c>
      <c r="H48" t="s">
        <v>51</v>
      </c>
      <c r="I48" t="s">
        <v>60</v>
      </c>
      <c r="J48" t="s">
        <v>24</v>
      </c>
      <c r="K48" t="s">
        <v>46</v>
      </c>
      <c r="L48" t="s">
        <v>32</v>
      </c>
      <c r="M48" s="3">
        <v>3650.09</v>
      </c>
      <c r="N48" s="3">
        <v>604.83000000000004</v>
      </c>
      <c r="O48" s="4">
        <v>34</v>
      </c>
      <c r="P48" s="4">
        <v>3</v>
      </c>
      <c r="Q48" t="s">
        <v>25</v>
      </c>
      <c r="R48" t="s">
        <v>25</v>
      </c>
    </row>
    <row r="49" spans="1:18" x14ac:dyDescent="0.45">
      <c r="A49" t="s">
        <v>97</v>
      </c>
      <c r="B49" s="2">
        <v>45832</v>
      </c>
      <c r="C49" t="s">
        <v>853</v>
      </c>
      <c r="D49" t="s">
        <v>859</v>
      </c>
      <c r="E49" t="s">
        <v>866</v>
      </c>
      <c r="F49" t="s">
        <v>48</v>
      </c>
      <c r="G49" t="s">
        <v>29</v>
      </c>
      <c r="H49" t="s">
        <v>42</v>
      </c>
      <c r="I49" t="s">
        <v>43</v>
      </c>
      <c r="J49" t="s">
        <v>24</v>
      </c>
      <c r="K49" t="s">
        <v>98</v>
      </c>
      <c r="L49" t="s">
        <v>25</v>
      </c>
      <c r="M49" s="3">
        <v>11289.28</v>
      </c>
      <c r="N49" s="3">
        <v>23.81</v>
      </c>
      <c r="O49" s="4">
        <v>4</v>
      </c>
      <c r="P49" s="4">
        <v>5</v>
      </c>
      <c r="Q49" t="s">
        <v>25</v>
      </c>
      <c r="R49" t="s">
        <v>25</v>
      </c>
    </row>
    <row r="50" spans="1:18" x14ac:dyDescent="0.45">
      <c r="A50" t="s">
        <v>99</v>
      </c>
      <c r="B50" s="2">
        <v>45950</v>
      </c>
      <c r="C50" t="s">
        <v>852</v>
      </c>
      <c r="D50" t="s">
        <v>858</v>
      </c>
      <c r="E50" t="s">
        <v>865</v>
      </c>
      <c r="F50" t="s">
        <v>20</v>
      </c>
      <c r="G50" t="s">
        <v>34</v>
      </c>
      <c r="H50" t="s">
        <v>35</v>
      </c>
      <c r="I50" t="s">
        <v>45</v>
      </c>
      <c r="J50" t="s">
        <v>24</v>
      </c>
      <c r="K50" t="s">
        <v>56</v>
      </c>
      <c r="L50" t="s">
        <v>25</v>
      </c>
      <c r="M50" s="3">
        <v>2433.9</v>
      </c>
      <c r="N50" s="3">
        <v>0.74</v>
      </c>
      <c r="O50" s="4">
        <v>9</v>
      </c>
      <c r="P50" s="4">
        <v>3</v>
      </c>
      <c r="Q50" t="s">
        <v>25</v>
      </c>
      <c r="R50" t="s">
        <v>25</v>
      </c>
    </row>
    <row r="51" spans="1:18" x14ac:dyDescent="0.45">
      <c r="A51" t="s">
        <v>100</v>
      </c>
      <c r="B51" s="2">
        <v>45709</v>
      </c>
      <c r="C51" t="s">
        <v>852</v>
      </c>
      <c r="D51" t="s">
        <v>858</v>
      </c>
      <c r="E51" t="s">
        <v>873</v>
      </c>
      <c r="F51" t="s">
        <v>20</v>
      </c>
      <c r="G51" t="s">
        <v>29</v>
      </c>
      <c r="H51" t="s">
        <v>51</v>
      </c>
      <c r="I51" t="s">
        <v>60</v>
      </c>
      <c r="J51" t="s">
        <v>24</v>
      </c>
      <c r="K51" t="s">
        <v>46</v>
      </c>
      <c r="L51" t="s">
        <v>32</v>
      </c>
      <c r="M51" s="3">
        <v>3358.62</v>
      </c>
      <c r="N51" s="3">
        <v>500.78</v>
      </c>
      <c r="O51" s="4">
        <v>16</v>
      </c>
      <c r="P51" s="4">
        <v>4</v>
      </c>
      <c r="Q51" t="s">
        <v>25</v>
      </c>
      <c r="R51" t="s">
        <v>25</v>
      </c>
    </row>
    <row r="52" spans="1:18" x14ac:dyDescent="0.45">
      <c r="A52" t="s">
        <v>101</v>
      </c>
      <c r="B52" s="2">
        <v>45852</v>
      </c>
      <c r="C52" t="s">
        <v>849</v>
      </c>
      <c r="D52" t="s">
        <v>855</v>
      </c>
      <c r="E52" t="s">
        <v>864</v>
      </c>
      <c r="F52" t="s">
        <v>48</v>
      </c>
      <c r="G52" t="s">
        <v>39</v>
      </c>
      <c r="H52" t="s">
        <v>42</v>
      </c>
      <c r="I52" t="s">
        <v>43</v>
      </c>
      <c r="J52" t="s">
        <v>24</v>
      </c>
      <c r="K52" t="s">
        <v>2</v>
      </c>
      <c r="L52" t="s">
        <v>32</v>
      </c>
      <c r="M52" s="3">
        <v>49040.88</v>
      </c>
      <c r="N52" s="3">
        <v>1602.72</v>
      </c>
      <c r="O52" s="4">
        <v>35</v>
      </c>
      <c r="P52" s="4">
        <v>4</v>
      </c>
      <c r="Q52" t="s">
        <v>25</v>
      </c>
      <c r="R52" t="s">
        <v>25</v>
      </c>
    </row>
    <row r="53" spans="1:18" x14ac:dyDescent="0.45">
      <c r="A53" t="s">
        <v>102</v>
      </c>
      <c r="B53" s="2">
        <v>45885</v>
      </c>
      <c r="C53" t="s">
        <v>849</v>
      </c>
      <c r="D53" t="s">
        <v>855</v>
      </c>
      <c r="E53" t="s">
        <v>861</v>
      </c>
      <c r="F53" t="s">
        <v>20</v>
      </c>
      <c r="G53" t="s">
        <v>29</v>
      </c>
      <c r="H53" t="s">
        <v>22</v>
      </c>
      <c r="I53" t="s">
        <v>30</v>
      </c>
      <c r="J53" t="s">
        <v>24</v>
      </c>
      <c r="K53" t="s">
        <v>2</v>
      </c>
      <c r="L53" t="s">
        <v>25</v>
      </c>
      <c r="M53" s="3">
        <v>2898.31</v>
      </c>
      <c r="N53" s="3">
        <v>5.88</v>
      </c>
      <c r="O53" s="4">
        <v>32</v>
      </c>
      <c r="P53" s="4">
        <v>4</v>
      </c>
      <c r="Q53" t="s">
        <v>25</v>
      </c>
      <c r="R53" t="s">
        <v>25</v>
      </c>
    </row>
    <row r="54" spans="1:18" x14ac:dyDescent="0.45">
      <c r="A54" t="s">
        <v>103</v>
      </c>
      <c r="B54" s="2">
        <v>45776</v>
      </c>
      <c r="C54" t="s">
        <v>851</v>
      </c>
      <c r="D54" t="s">
        <v>857</v>
      </c>
      <c r="E54" t="s">
        <v>877</v>
      </c>
      <c r="F54" t="s">
        <v>20</v>
      </c>
      <c r="G54" t="s">
        <v>29</v>
      </c>
      <c r="H54" t="s">
        <v>22</v>
      </c>
      <c r="I54" t="s">
        <v>67</v>
      </c>
      <c r="J54" t="s">
        <v>24</v>
      </c>
      <c r="K54" t="s">
        <v>37</v>
      </c>
      <c r="L54" t="s">
        <v>25</v>
      </c>
      <c r="M54" s="3">
        <v>1848.34</v>
      </c>
      <c r="N54" s="3">
        <v>6.33</v>
      </c>
      <c r="O54" s="4">
        <v>22</v>
      </c>
      <c r="P54" s="4">
        <v>5</v>
      </c>
      <c r="Q54" t="s">
        <v>25</v>
      </c>
      <c r="R54" t="s">
        <v>25</v>
      </c>
    </row>
    <row r="55" spans="1:18" x14ac:dyDescent="0.45">
      <c r="A55" t="s">
        <v>104</v>
      </c>
      <c r="B55" s="2">
        <v>45905</v>
      </c>
      <c r="C55" t="s">
        <v>853</v>
      </c>
      <c r="D55" t="s">
        <v>859</v>
      </c>
      <c r="E55" t="s">
        <v>866</v>
      </c>
      <c r="F55" t="s">
        <v>20</v>
      </c>
      <c r="G55" t="s">
        <v>29</v>
      </c>
      <c r="H55" t="s">
        <v>35</v>
      </c>
      <c r="I55" t="s">
        <v>45</v>
      </c>
      <c r="J55" t="s">
        <v>24</v>
      </c>
      <c r="K55" t="s">
        <v>2</v>
      </c>
      <c r="L55" t="s">
        <v>25</v>
      </c>
      <c r="M55" s="3">
        <v>2197.4699999999998</v>
      </c>
      <c r="N55" s="3">
        <v>0.37</v>
      </c>
      <c r="O55" s="4">
        <v>18</v>
      </c>
      <c r="P55" s="4">
        <v>4</v>
      </c>
      <c r="Q55" t="s">
        <v>25</v>
      </c>
      <c r="R55" t="s">
        <v>25</v>
      </c>
    </row>
    <row r="56" spans="1:18" x14ac:dyDescent="0.45">
      <c r="A56" t="s">
        <v>105</v>
      </c>
      <c r="B56" s="2">
        <v>45775</v>
      </c>
      <c r="C56" t="s">
        <v>854</v>
      </c>
      <c r="D56" t="s">
        <v>860</v>
      </c>
      <c r="E56" t="s">
        <v>870</v>
      </c>
      <c r="F56" t="s">
        <v>20</v>
      </c>
      <c r="G56" t="s">
        <v>29</v>
      </c>
      <c r="H56" t="s">
        <v>51</v>
      </c>
      <c r="I56" t="s">
        <v>52</v>
      </c>
      <c r="J56" t="s">
        <v>31</v>
      </c>
      <c r="K56" t="s">
        <v>56</v>
      </c>
      <c r="L56" t="s">
        <v>25</v>
      </c>
      <c r="M56" s="3">
        <v>93.92</v>
      </c>
      <c r="N56" s="3">
        <v>1.48</v>
      </c>
      <c r="O56" s="4">
        <v>58</v>
      </c>
      <c r="P56" s="4">
        <v>4</v>
      </c>
      <c r="Q56" t="s">
        <v>25</v>
      </c>
      <c r="R56" t="s">
        <v>32</v>
      </c>
    </row>
    <row r="57" spans="1:18" x14ac:dyDescent="0.45">
      <c r="A57" t="s">
        <v>106</v>
      </c>
      <c r="B57" s="2">
        <v>45870</v>
      </c>
      <c r="C57" t="s">
        <v>854</v>
      </c>
      <c r="D57" t="s">
        <v>860</v>
      </c>
      <c r="E57" t="s">
        <v>870</v>
      </c>
      <c r="F57" t="s">
        <v>20</v>
      </c>
      <c r="G57" t="s">
        <v>21</v>
      </c>
      <c r="H57" t="s">
        <v>35</v>
      </c>
      <c r="I57" t="s">
        <v>45</v>
      </c>
      <c r="J57" t="s">
        <v>11</v>
      </c>
      <c r="K57" t="s">
        <v>46</v>
      </c>
      <c r="L57" t="s">
        <v>25</v>
      </c>
      <c r="M57" s="3">
        <v>2158.6799999999998</v>
      </c>
      <c r="N57" s="3">
        <v>0.38</v>
      </c>
      <c r="O57" s="4">
        <v>35</v>
      </c>
      <c r="P57" s="4">
        <v>3</v>
      </c>
      <c r="Q57" t="s">
        <v>25</v>
      </c>
      <c r="R57" t="s">
        <v>32</v>
      </c>
    </row>
    <row r="58" spans="1:18" x14ac:dyDescent="0.45">
      <c r="A58" t="s">
        <v>107</v>
      </c>
      <c r="B58" s="2">
        <v>45943</v>
      </c>
      <c r="C58" t="s">
        <v>854</v>
      </c>
      <c r="D58" t="s">
        <v>860</v>
      </c>
      <c r="E58" t="s">
        <v>870</v>
      </c>
      <c r="F58" t="s">
        <v>20</v>
      </c>
      <c r="G58" t="s">
        <v>39</v>
      </c>
      <c r="H58" t="s">
        <v>22</v>
      </c>
      <c r="I58" t="s">
        <v>23</v>
      </c>
      <c r="J58" t="s">
        <v>31</v>
      </c>
      <c r="K58" t="s">
        <v>2</v>
      </c>
      <c r="L58" t="s">
        <v>25</v>
      </c>
      <c r="M58" s="3">
        <v>3245.06</v>
      </c>
      <c r="N58" s="3">
        <v>3.29</v>
      </c>
      <c r="O58" s="4">
        <v>49</v>
      </c>
      <c r="P58" s="4">
        <v>3</v>
      </c>
      <c r="Q58" t="s">
        <v>25</v>
      </c>
      <c r="R58" t="s">
        <v>32</v>
      </c>
    </row>
    <row r="59" spans="1:18" x14ac:dyDescent="0.45">
      <c r="A59" t="s">
        <v>108</v>
      </c>
      <c r="B59" s="2">
        <v>45690</v>
      </c>
      <c r="C59" t="s">
        <v>849</v>
      </c>
      <c r="D59" t="s">
        <v>855</v>
      </c>
      <c r="E59" t="s">
        <v>864</v>
      </c>
      <c r="F59" t="s">
        <v>28</v>
      </c>
      <c r="G59" t="s">
        <v>29</v>
      </c>
      <c r="H59" t="s">
        <v>51</v>
      </c>
      <c r="I59" t="s">
        <v>52</v>
      </c>
      <c r="J59" t="s">
        <v>31</v>
      </c>
      <c r="K59" t="s">
        <v>2</v>
      </c>
      <c r="L59" t="s">
        <v>25</v>
      </c>
      <c r="M59" s="3">
        <v>213.76</v>
      </c>
      <c r="N59" s="3">
        <v>4.76</v>
      </c>
      <c r="O59" s="4">
        <v>62</v>
      </c>
      <c r="P59" s="4">
        <v>4</v>
      </c>
      <c r="Q59" t="s">
        <v>25</v>
      </c>
      <c r="R59" t="s">
        <v>25</v>
      </c>
    </row>
    <row r="60" spans="1:18" x14ac:dyDescent="0.45">
      <c r="A60" t="s">
        <v>109</v>
      </c>
      <c r="B60" s="2">
        <v>45737</v>
      </c>
      <c r="C60" t="s">
        <v>853</v>
      </c>
      <c r="D60" t="s">
        <v>859</v>
      </c>
      <c r="E60" t="s">
        <v>874</v>
      </c>
      <c r="F60" t="s">
        <v>48</v>
      </c>
      <c r="G60" t="s">
        <v>39</v>
      </c>
      <c r="H60" t="s">
        <v>42</v>
      </c>
      <c r="I60" t="s">
        <v>62</v>
      </c>
      <c r="J60" t="s">
        <v>31</v>
      </c>
      <c r="K60" t="s">
        <v>46</v>
      </c>
      <c r="L60" t="s">
        <v>32</v>
      </c>
      <c r="M60" s="3">
        <v>33948.980000000003</v>
      </c>
      <c r="N60" s="3">
        <v>736.62</v>
      </c>
      <c r="O60" s="4">
        <v>61</v>
      </c>
      <c r="P60" s="4">
        <v>4</v>
      </c>
      <c r="Q60" t="s">
        <v>25</v>
      </c>
      <c r="R60" t="s">
        <v>25</v>
      </c>
    </row>
    <row r="61" spans="1:18" x14ac:dyDescent="0.45">
      <c r="A61" t="s">
        <v>110</v>
      </c>
      <c r="B61" s="2">
        <v>45841</v>
      </c>
      <c r="C61" t="s">
        <v>850</v>
      </c>
      <c r="D61" t="s">
        <v>856</v>
      </c>
      <c r="E61" t="s">
        <v>868</v>
      </c>
      <c r="F61" t="s">
        <v>20</v>
      </c>
      <c r="G61" t="s">
        <v>29</v>
      </c>
      <c r="H61" t="s">
        <v>42</v>
      </c>
      <c r="I61" t="s">
        <v>43</v>
      </c>
      <c r="J61" t="s">
        <v>31</v>
      </c>
      <c r="K61" t="s">
        <v>2</v>
      </c>
      <c r="L61" t="s">
        <v>25</v>
      </c>
      <c r="M61" s="3">
        <v>648.66</v>
      </c>
      <c r="N61" s="3">
        <v>2.46</v>
      </c>
      <c r="O61" s="4">
        <v>44</v>
      </c>
      <c r="P61" s="4">
        <v>4</v>
      </c>
      <c r="Q61" t="s">
        <v>25</v>
      </c>
      <c r="R61" t="s">
        <v>25</v>
      </c>
    </row>
    <row r="62" spans="1:18" x14ac:dyDescent="0.45">
      <c r="A62" t="s">
        <v>111</v>
      </c>
      <c r="B62" s="2">
        <v>45826</v>
      </c>
      <c r="C62" t="s">
        <v>852</v>
      </c>
      <c r="D62" t="s">
        <v>858</v>
      </c>
      <c r="E62" t="s">
        <v>865</v>
      </c>
      <c r="F62" t="s">
        <v>28</v>
      </c>
      <c r="G62" t="s">
        <v>39</v>
      </c>
      <c r="H62" t="s">
        <v>35</v>
      </c>
      <c r="I62" t="s">
        <v>45</v>
      </c>
      <c r="J62" t="s">
        <v>24</v>
      </c>
      <c r="K62" t="s">
        <v>2</v>
      </c>
      <c r="L62" t="s">
        <v>32</v>
      </c>
      <c r="M62" s="3">
        <v>13714.09</v>
      </c>
      <c r="N62" s="3">
        <v>9.4</v>
      </c>
      <c r="O62" s="4">
        <v>125</v>
      </c>
      <c r="P62" s="4">
        <v>3</v>
      </c>
      <c r="Q62" t="s">
        <v>25</v>
      </c>
      <c r="R62" t="s">
        <v>25</v>
      </c>
    </row>
    <row r="63" spans="1:18" x14ac:dyDescent="0.45">
      <c r="A63" t="s">
        <v>112</v>
      </c>
      <c r="B63" s="2">
        <v>45684</v>
      </c>
      <c r="C63" t="s">
        <v>851</v>
      </c>
      <c r="D63" t="s">
        <v>857</v>
      </c>
      <c r="E63" t="s">
        <v>863</v>
      </c>
      <c r="F63" t="s">
        <v>20</v>
      </c>
      <c r="G63" t="s">
        <v>29</v>
      </c>
      <c r="H63" t="s">
        <v>22</v>
      </c>
      <c r="I63" t="s">
        <v>67</v>
      </c>
      <c r="J63" t="s">
        <v>11</v>
      </c>
      <c r="K63" t="s">
        <v>56</v>
      </c>
      <c r="L63" t="s">
        <v>25</v>
      </c>
      <c r="M63" s="3">
        <v>3114.43</v>
      </c>
      <c r="N63" s="3">
        <v>0.47</v>
      </c>
      <c r="O63" s="4">
        <v>45</v>
      </c>
      <c r="P63" s="4">
        <v>2</v>
      </c>
      <c r="Q63" t="s">
        <v>25</v>
      </c>
      <c r="R63" t="s">
        <v>25</v>
      </c>
    </row>
    <row r="64" spans="1:18" x14ac:dyDescent="0.45">
      <c r="A64" t="s">
        <v>113</v>
      </c>
      <c r="B64" s="2">
        <v>45863</v>
      </c>
      <c r="C64" t="s">
        <v>851</v>
      </c>
      <c r="D64" t="s">
        <v>857</v>
      </c>
      <c r="E64" t="s">
        <v>872</v>
      </c>
      <c r="F64" t="s">
        <v>20</v>
      </c>
      <c r="G64" t="s">
        <v>21</v>
      </c>
      <c r="H64" t="s">
        <v>51</v>
      </c>
      <c r="I64" t="s">
        <v>60</v>
      </c>
      <c r="J64" t="s">
        <v>31</v>
      </c>
      <c r="K64" t="s">
        <v>2</v>
      </c>
      <c r="L64" t="s">
        <v>25</v>
      </c>
      <c r="M64" s="3">
        <v>42.09</v>
      </c>
      <c r="N64" s="3">
        <v>0.93</v>
      </c>
      <c r="O64" s="4">
        <v>32</v>
      </c>
      <c r="P64" s="4">
        <v>5</v>
      </c>
      <c r="Q64" t="s">
        <v>25</v>
      </c>
      <c r="R64" t="s">
        <v>25</v>
      </c>
    </row>
    <row r="65" spans="1:18" x14ac:dyDescent="0.45">
      <c r="A65" t="s">
        <v>114</v>
      </c>
      <c r="B65" s="2">
        <v>45993</v>
      </c>
      <c r="C65" t="s">
        <v>851</v>
      </c>
      <c r="D65" t="s">
        <v>857</v>
      </c>
      <c r="E65" t="s">
        <v>869</v>
      </c>
      <c r="F65" t="s">
        <v>28</v>
      </c>
      <c r="G65" t="s">
        <v>39</v>
      </c>
      <c r="H65" t="s">
        <v>51</v>
      </c>
      <c r="I65" t="s">
        <v>65</v>
      </c>
      <c r="J65" t="s">
        <v>11</v>
      </c>
      <c r="K65" t="s">
        <v>98</v>
      </c>
      <c r="L65" t="s">
        <v>32</v>
      </c>
      <c r="M65" s="3">
        <v>7039.6</v>
      </c>
      <c r="N65" s="3">
        <v>1181.4000000000001</v>
      </c>
      <c r="O65" s="4">
        <v>41</v>
      </c>
      <c r="P65" s="4">
        <v>3</v>
      </c>
      <c r="Q65" t="s">
        <v>25</v>
      </c>
      <c r="R65" t="s">
        <v>25</v>
      </c>
    </row>
    <row r="66" spans="1:18" x14ac:dyDescent="0.45">
      <c r="A66" t="s">
        <v>115</v>
      </c>
      <c r="B66" s="2">
        <v>45692</v>
      </c>
      <c r="C66" t="s">
        <v>854</v>
      </c>
      <c r="D66" t="s">
        <v>860</v>
      </c>
      <c r="E66" t="s">
        <v>870</v>
      </c>
      <c r="F66" t="s">
        <v>20</v>
      </c>
      <c r="G66" t="s">
        <v>21</v>
      </c>
      <c r="H66" t="s">
        <v>35</v>
      </c>
      <c r="I66" t="s">
        <v>36</v>
      </c>
      <c r="J66" t="s">
        <v>24</v>
      </c>
      <c r="K66" t="s">
        <v>56</v>
      </c>
      <c r="L66" t="s">
        <v>25</v>
      </c>
      <c r="M66" s="3">
        <v>3283.56</v>
      </c>
      <c r="N66" s="3">
        <v>7.0000000000000007E-2</v>
      </c>
      <c r="O66" s="4">
        <v>4</v>
      </c>
      <c r="P66" s="4">
        <v>4</v>
      </c>
      <c r="Q66" t="s">
        <v>25</v>
      </c>
      <c r="R66" t="s">
        <v>25</v>
      </c>
    </row>
    <row r="67" spans="1:18" x14ac:dyDescent="0.45">
      <c r="A67" t="s">
        <v>116</v>
      </c>
      <c r="B67" s="2">
        <v>45965</v>
      </c>
      <c r="C67" t="s">
        <v>849</v>
      </c>
      <c r="D67" t="s">
        <v>855</v>
      </c>
      <c r="E67" t="s">
        <v>871</v>
      </c>
      <c r="F67" t="s">
        <v>20</v>
      </c>
      <c r="G67" t="s">
        <v>21</v>
      </c>
      <c r="H67" t="s">
        <v>35</v>
      </c>
      <c r="I67" t="s">
        <v>40</v>
      </c>
      <c r="J67" t="s">
        <v>11</v>
      </c>
      <c r="K67" t="s">
        <v>2</v>
      </c>
      <c r="L67" t="s">
        <v>32</v>
      </c>
      <c r="M67" s="3">
        <v>40228.69</v>
      </c>
      <c r="N67" s="3">
        <v>38.06</v>
      </c>
      <c r="O67" s="4">
        <v>36</v>
      </c>
      <c r="P67" s="4">
        <v>3</v>
      </c>
      <c r="Q67" t="s">
        <v>25</v>
      </c>
      <c r="R67" t="s">
        <v>25</v>
      </c>
    </row>
    <row r="68" spans="1:18" x14ac:dyDescent="0.45">
      <c r="A68" t="s">
        <v>117</v>
      </c>
      <c r="B68" s="2">
        <v>45969</v>
      </c>
      <c r="C68" t="s">
        <v>854</v>
      </c>
      <c r="D68" t="s">
        <v>860</v>
      </c>
      <c r="E68" t="s">
        <v>867</v>
      </c>
      <c r="F68" t="s">
        <v>48</v>
      </c>
      <c r="G68" t="s">
        <v>34</v>
      </c>
      <c r="H68" t="s">
        <v>22</v>
      </c>
      <c r="I68" t="s">
        <v>67</v>
      </c>
      <c r="J68" t="s">
        <v>31</v>
      </c>
      <c r="K68" t="s">
        <v>56</v>
      </c>
      <c r="L68" t="s">
        <v>25</v>
      </c>
      <c r="M68" s="3">
        <v>2710.5</v>
      </c>
      <c r="N68" s="3">
        <v>2.75</v>
      </c>
      <c r="O68" s="4">
        <v>63</v>
      </c>
      <c r="P68" s="4">
        <v>4</v>
      </c>
      <c r="Q68" t="s">
        <v>32</v>
      </c>
      <c r="R68" t="s">
        <v>32</v>
      </c>
    </row>
    <row r="69" spans="1:18" x14ac:dyDescent="0.45">
      <c r="A69" t="s">
        <v>118</v>
      </c>
      <c r="B69" s="2">
        <v>45832</v>
      </c>
      <c r="C69" t="s">
        <v>853</v>
      </c>
      <c r="D69" t="s">
        <v>859</v>
      </c>
      <c r="E69" t="s">
        <v>866</v>
      </c>
      <c r="F69" t="s">
        <v>20</v>
      </c>
      <c r="G69" t="s">
        <v>29</v>
      </c>
      <c r="H69" t="s">
        <v>22</v>
      </c>
      <c r="I69" t="s">
        <v>23</v>
      </c>
      <c r="J69" t="s">
        <v>11</v>
      </c>
      <c r="K69" t="s">
        <v>56</v>
      </c>
      <c r="L69" t="s">
        <v>32</v>
      </c>
      <c r="M69" s="3">
        <v>125832.52</v>
      </c>
      <c r="N69" s="3">
        <v>830.14</v>
      </c>
      <c r="O69" s="4">
        <v>50</v>
      </c>
      <c r="P69" s="4">
        <v>4</v>
      </c>
      <c r="Q69" t="s">
        <v>25</v>
      </c>
      <c r="R69" t="s">
        <v>25</v>
      </c>
    </row>
    <row r="70" spans="1:18" x14ac:dyDescent="0.45">
      <c r="A70" t="s">
        <v>119</v>
      </c>
      <c r="B70" s="2">
        <v>45920</v>
      </c>
      <c r="C70" t="s">
        <v>853</v>
      </c>
      <c r="D70" t="s">
        <v>859</v>
      </c>
      <c r="E70" t="s">
        <v>875</v>
      </c>
      <c r="F70" t="s">
        <v>20</v>
      </c>
      <c r="G70" t="s">
        <v>29</v>
      </c>
      <c r="H70" t="s">
        <v>22</v>
      </c>
      <c r="I70" t="s">
        <v>23</v>
      </c>
      <c r="J70" t="s">
        <v>11</v>
      </c>
      <c r="K70" t="s">
        <v>37</v>
      </c>
      <c r="L70" t="s">
        <v>32</v>
      </c>
      <c r="M70" s="3">
        <v>40672.69</v>
      </c>
      <c r="N70" s="3">
        <v>724.52</v>
      </c>
      <c r="O70" s="4">
        <v>53</v>
      </c>
      <c r="P70" s="4">
        <v>4</v>
      </c>
      <c r="Q70" t="s">
        <v>25</v>
      </c>
      <c r="R70" t="s">
        <v>25</v>
      </c>
    </row>
    <row r="71" spans="1:18" x14ac:dyDescent="0.45">
      <c r="A71" t="s">
        <v>120</v>
      </c>
      <c r="B71" s="2">
        <v>45825</v>
      </c>
      <c r="C71" t="s">
        <v>852</v>
      </c>
      <c r="D71" t="s">
        <v>858</v>
      </c>
      <c r="E71" t="s">
        <v>873</v>
      </c>
      <c r="F71" t="s">
        <v>20</v>
      </c>
      <c r="G71" t="s">
        <v>29</v>
      </c>
      <c r="H71" t="s">
        <v>35</v>
      </c>
      <c r="I71" t="s">
        <v>40</v>
      </c>
      <c r="J71" t="s">
        <v>31</v>
      </c>
      <c r="K71" t="s">
        <v>56</v>
      </c>
      <c r="L71" t="s">
        <v>25</v>
      </c>
      <c r="M71" s="3">
        <v>6294.36</v>
      </c>
      <c r="N71" s="3">
        <v>0.59</v>
      </c>
      <c r="O71" s="4">
        <v>38</v>
      </c>
      <c r="P71" s="4">
        <v>4</v>
      </c>
      <c r="Q71" t="s">
        <v>25</v>
      </c>
      <c r="R71" t="s">
        <v>25</v>
      </c>
    </row>
    <row r="72" spans="1:18" x14ac:dyDescent="0.45">
      <c r="A72" t="s">
        <v>121</v>
      </c>
      <c r="B72" s="2">
        <v>45985</v>
      </c>
      <c r="C72" t="s">
        <v>850</v>
      </c>
      <c r="D72" t="s">
        <v>856</v>
      </c>
      <c r="E72" t="s">
        <v>868</v>
      </c>
      <c r="F72" t="s">
        <v>20</v>
      </c>
      <c r="G72" t="s">
        <v>21</v>
      </c>
      <c r="H72" t="s">
        <v>22</v>
      </c>
      <c r="I72" t="s">
        <v>30</v>
      </c>
      <c r="J72" t="s">
        <v>31</v>
      </c>
      <c r="K72" t="s">
        <v>46</v>
      </c>
      <c r="L72" t="s">
        <v>25</v>
      </c>
      <c r="M72" s="3">
        <v>8358.2800000000007</v>
      </c>
      <c r="N72" s="3">
        <v>1.99</v>
      </c>
      <c r="O72" s="4">
        <v>45</v>
      </c>
      <c r="P72" s="4">
        <v>4</v>
      </c>
      <c r="Q72" t="s">
        <v>25</v>
      </c>
      <c r="R72" t="s">
        <v>25</v>
      </c>
    </row>
    <row r="73" spans="1:18" x14ac:dyDescent="0.45">
      <c r="A73" t="s">
        <v>122</v>
      </c>
      <c r="B73" s="2">
        <v>45697</v>
      </c>
      <c r="C73" t="s">
        <v>851</v>
      </c>
      <c r="D73" t="s">
        <v>857</v>
      </c>
      <c r="E73" t="s">
        <v>877</v>
      </c>
      <c r="F73" t="s">
        <v>20</v>
      </c>
      <c r="G73" t="s">
        <v>21</v>
      </c>
      <c r="H73" t="s">
        <v>35</v>
      </c>
      <c r="I73" t="s">
        <v>45</v>
      </c>
      <c r="J73" t="s">
        <v>31</v>
      </c>
      <c r="K73" t="s">
        <v>46</v>
      </c>
      <c r="L73" t="s">
        <v>25</v>
      </c>
      <c r="M73" s="3">
        <v>238.48</v>
      </c>
      <c r="N73" s="3">
        <v>0.01</v>
      </c>
      <c r="O73" s="4">
        <v>52</v>
      </c>
      <c r="P73" s="4">
        <v>4</v>
      </c>
      <c r="Q73" t="s">
        <v>25</v>
      </c>
      <c r="R73" t="s">
        <v>25</v>
      </c>
    </row>
    <row r="74" spans="1:18" x14ac:dyDescent="0.45">
      <c r="A74" t="s">
        <v>123</v>
      </c>
      <c r="B74" s="2">
        <v>45954</v>
      </c>
      <c r="C74" t="s">
        <v>850</v>
      </c>
      <c r="D74" t="s">
        <v>856</v>
      </c>
      <c r="E74" t="s">
        <v>868</v>
      </c>
      <c r="F74" t="s">
        <v>20</v>
      </c>
      <c r="G74" t="s">
        <v>34</v>
      </c>
      <c r="H74" t="s">
        <v>35</v>
      </c>
      <c r="I74" t="s">
        <v>36</v>
      </c>
      <c r="J74" t="s">
        <v>24</v>
      </c>
      <c r="K74" t="s">
        <v>2</v>
      </c>
      <c r="L74" t="s">
        <v>25</v>
      </c>
      <c r="M74" s="3">
        <v>1562.37</v>
      </c>
      <c r="N74" s="3">
        <v>0.21</v>
      </c>
      <c r="O74" s="4">
        <v>22</v>
      </c>
      <c r="P74" s="4">
        <v>3</v>
      </c>
      <c r="Q74" t="s">
        <v>32</v>
      </c>
      <c r="R74" t="s">
        <v>32</v>
      </c>
    </row>
    <row r="75" spans="1:18" x14ac:dyDescent="0.45">
      <c r="A75" t="s">
        <v>124</v>
      </c>
      <c r="B75" s="2">
        <v>45804</v>
      </c>
      <c r="C75" t="s">
        <v>851</v>
      </c>
      <c r="D75" t="s">
        <v>857</v>
      </c>
      <c r="E75" t="s">
        <v>863</v>
      </c>
      <c r="F75" t="s">
        <v>20</v>
      </c>
      <c r="G75" t="s">
        <v>34</v>
      </c>
      <c r="H75" t="s">
        <v>42</v>
      </c>
      <c r="I75" t="s">
        <v>62</v>
      </c>
      <c r="J75" t="s">
        <v>11</v>
      </c>
      <c r="K75" t="s">
        <v>2</v>
      </c>
      <c r="L75" t="s">
        <v>32</v>
      </c>
      <c r="M75" s="3">
        <v>77354.539999999994</v>
      </c>
      <c r="N75" s="3">
        <v>2204.23</v>
      </c>
      <c r="O75" s="4">
        <v>56</v>
      </c>
      <c r="P75" s="4">
        <v>4</v>
      </c>
      <c r="Q75" t="s">
        <v>25</v>
      </c>
      <c r="R75" t="s">
        <v>25</v>
      </c>
    </row>
    <row r="76" spans="1:18" x14ac:dyDescent="0.45">
      <c r="A76" t="s">
        <v>125</v>
      </c>
      <c r="B76" s="2">
        <v>45735</v>
      </c>
      <c r="C76" t="s">
        <v>849</v>
      </c>
      <c r="D76" t="s">
        <v>855</v>
      </c>
      <c r="E76" t="s">
        <v>864</v>
      </c>
      <c r="F76" t="s">
        <v>48</v>
      </c>
      <c r="G76" t="s">
        <v>29</v>
      </c>
      <c r="H76" t="s">
        <v>42</v>
      </c>
      <c r="I76" t="s">
        <v>43</v>
      </c>
      <c r="J76" t="s">
        <v>24</v>
      </c>
      <c r="K76" t="s">
        <v>2</v>
      </c>
      <c r="L76" t="s">
        <v>25</v>
      </c>
      <c r="M76" s="3">
        <v>660.74</v>
      </c>
      <c r="N76" s="3">
        <v>2.37</v>
      </c>
      <c r="O76" s="4">
        <v>11</v>
      </c>
      <c r="P76" s="4">
        <v>3</v>
      </c>
      <c r="Q76" t="s">
        <v>25</v>
      </c>
      <c r="R76" t="s">
        <v>25</v>
      </c>
    </row>
    <row r="77" spans="1:18" x14ac:dyDescent="0.45">
      <c r="A77" t="s">
        <v>126</v>
      </c>
      <c r="B77" s="2">
        <v>45981</v>
      </c>
      <c r="C77" t="s">
        <v>852</v>
      </c>
      <c r="D77" t="s">
        <v>858</v>
      </c>
      <c r="E77" t="s">
        <v>865</v>
      </c>
      <c r="F77" t="s">
        <v>28</v>
      </c>
      <c r="G77" t="s">
        <v>29</v>
      </c>
      <c r="H77" t="s">
        <v>22</v>
      </c>
      <c r="I77" t="s">
        <v>23</v>
      </c>
      <c r="J77" t="s">
        <v>31</v>
      </c>
      <c r="K77" t="s">
        <v>2</v>
      </c>
      <c r="L77" t="s">
        <v>25</v>
      </c>
      <c r="M77" s="3">
        <v>20405.169999999998</v>
      </c>
      <c r="N77" s="3">
        <v>2.6</v>
      </c>
      <c r="O77" s="4">
        <v>50</v>
      </c>
      <c r="P77" s="4"/>
      <c r="Q77" t="s">
        <v>25</v>
      </c>
      <c r="R77" t="s">
        <v>25</v>
      </c>
    </row>
    <row r="78" spans="1:18" x14ac:dyDescent="0.45">
      <c r="A78" t="s">
        <v>127</v>
      </c>
      <c r="B78" s="2">
        <v>45816</v>
      </c>
      <c r="C78" t="s">
        <v>851</v>
      </c>
      <c r="D78" t="s">
        <v>857</v>
      </c>
      <c r="E78" t="s">
        <v>869</v>
      </c>
      <c r="F78" t="s">
        <v>20</v>
      </c>
      <c r="G78" t="s">
        <v>39</v>
      </c>
      <c r="H78" t="s">
        <v>22</v>
      </c>
      <c r="I78" t="s">
        <v>67</v>
      </c>
      <c r="J78" t="s">
        <v>11</v>
      </c>
      <c r="K78" t="s">
        <v>56</v>
      </c>
      <c r="L78" t="s">
        <v>25</v>
      </c>
      <c r="M78" s="3">
        <v>16319.44</v>
      </c>
      <c r="N78" s="3">
        <v>19.010000000000002</v>
      </c>
      <c r="O78" s="4">
        <v>35</v>
      </c>
      <c r="P78" s="4">
        <v>4</v>
      </c>
      <c r="Q78" t="s">
        <v>25</v>
      </c>
      <c r="R78" t="s">
        <v>25</v>
      </c>
    </row>
    <row r="79" spans="1:18" x14ac:dyDescent="0.45">
      <c r="A79" t="s">
        <v>128</v>
      </c>
      <c r="B79" s="2">
        <v>45728</v>
      </c>
      <c r="C79" t="s">
        <v>850</v>
      </c>
      <c r="D79" t="s">
        <v>856</v>
      </c>
      <c r="E79" t="s">
        <v>862</v>
      </c>
      <c r="F79" t="s">
        <v>20</v>
      </c>
      <c r="G79" t="s">
        <v>29</v>
      </c>
      <c r="H79" t="s">
        <v>42</v>
      </c>
      <c r="I79" t="s">
        <v>62</v>
      </c>
      <c r="J79" t="s">
        <v>24</v>
      </c>
      <c r="K79" t="s">
        <v>56</v>
      </c>
      <c r="L79" t="s">
        <v>25</v>
      </c>
      <c r="M79" s="3">
        <v>239.09</v>
      </c>
      <c r="N79" s="3">
        <v>0.18</v>
      </c>
      <c r="O79" s="4"/>
      <c r="P79" s="4">
        <v>4</v>
      </c>
      <c r="Q79" t="s">
        <v>25</v>
      </c>
      <c r="R79" t="s">
        <v>25</v>
      </c>
    </row>
    <row r="80" spans="1:18" x14ac:dyDescent="0.45">
      <c r="A80" t="s">
        <v>129</v>
      </c>
      <c r="B80" s="2">
        <v>45882</v>
      </c>
      <c r="C80" t="s">
        <v>852</v>
      </c>
      <c r="D80" t="s">
        <v>858</v>
      </c>
      <c r="E80" t="s">
        <v>865</v>
      </c>
      <c r="F80" t="s">
        <v>20</v>
      </c>
      <c r="G80" t="s">
        <v>29</v>
      </c>
      <c r="H80" t="s">
        <v>51</v>
      </c>
      <c r="I80" t="s">
        <v>60</v>
      </c>
      <c r="J80" t="s">
        <v>11</v>
      </c>
      <c r="K80" t="s">
        <v>56</v>
      </c>
      <c r="L80" t="s">
        <v>25</v>
      </c>
      <c r="M80" s="3">
        <v>59.18</v>
      </c>
      <c r="N80" s="3">
        <v>2.29</v>
      </c>
      <c r="O80" s="4">
        <v>39</v>
      </c>
      <c r="P80" s="4">
        <v>3</v>
      </c>
      <c r="Q80" t="s">
        <v>25</v>
      </c>
      <c r="R80" t="s">
        <v>32</v>
      </c>
    </row>
    <row r="81" spans="1:18" x14ac:dyDescent="0.45">
      <c r="A81" t="s">
        <v>130</v>
      </c>
      <c r="B81" s="2">
        <v>45915</v>
      </c>
      <c r="C81" t="s">
        <v>852</v>
      </c>
      <c r="D81" t="s">
        <v>858</v>
      </c>
      <c r="E81" t="s">
        <v>873</v>
      </c>
      <c r="F81" t="s">
        <v>20</v>
      </c>
      <c r="G81" t="s">
        <v>34</v>
      </c>
      <c r="H81" t="s">
        <v>42</v>
      </c>
      <c r="I81" t="s">
        <v>62</v>
      </c>
      <c r="J81" t="s">
        <v>31</v>
      </c>
      <c r="K81" t="s">
        <v>2</v>
      </c>
      <c r="L81" t="s">
        <v>25</v>
      </c>
      <c r="M81" s="3">
        <v>5451.76</v>
      </c>
      <c r="N81" s="3">
        <v>12.78</v>
      </c>
      <c r="O81" s="4">
        <v>47</v>
      </c>
      <c r="P81" s="4">
        <v>4</v>
      </c>
      <c r="Q81" t="s">
        <v>25</v>
      </c>
      <c r="R81" t="s">
        <v>25</v>
      </c>
    </row>
    <row r="82" spans="1:18" x14ac:dyDescent="0.45">
      <c r="A82" t="s">
        <v>131</v>
      </c>
      <c r="B82" s="2">
        <v>45704</v>
      </c>
      <c r="C82" t="s">
        <v>851</v>
      </c>
      <c r="D82" t="s">
        <v>857</v>
      </c>
      <c r="E82" t="s">
        <v>872</v>
      </c>
      <c r="F82" t="s">
        <v>48</v>
      </c>
      <c r="G82" t="s">
        <v>29</v>
      </c>
      <c r="H82" t="s">
        <v>35</v>
      </c>
      <c r="I82" t="s">
        <v>45</v>
      </c>
      <c r="J82" t="s">
        <v>24</v>
      </c>
      <c r="K82" t="s">
        <v>2</v>
      </c>
      <c r="L82" t="s">
        <v>32</v>
      </c>
      <c r="M82" s="3">
        <v>34647.72</v>
      </c>
      <c r="N82" s="3">
        <v>33.65</v>
      </c>
      <c r="O82" s="4">
        <v>24</v>
      </c>
      <c r="P82" s="4">
        <v>4</v>
      </c>
      <c r="Q82" t="s">
        <v>32</v>
      </c>
      <c r="R82" t="s">
        <v>25</v>
      </c>
    </row>
    <row r="83" spans="1:18" x14ac:dyDescent="0.45">
      <c r="A83" t="s">
        <v>132</v>
      </c>
      <c r="B83" s="2">
        <v>45728</v>
      </c>
      <c r="C83" t="s">
        <v>853</v>
      </c>
      <c r="D83" t="s">
        <v>859</v>
      </c>
      <c r="E83" t="s">
        <v>875</v>
      </c>
      <c r="F83" t="s">
        <v>20</v>
      </c>
      <c r="G83" t="s">
        <v>34</v>
      </c>
      <c r="H83" t="s">
        <v>35</v>
      </c>
      <c r="I83" t="s">
        <v>40</v>
      </c>
      <c r="J83" t="s">
        <v>24</v>
      </c>
      <c r="K83" t="s">
        <v>37</v>
      </c>
      <c r="L83" t="s">
        <v>25</v>
      </c>
      <c r="M83" s="3">
        <v>208.52</v>
      </c>
      <c r="N83" s="3">
        <v>0</v>
      </c>
      <c r="O83" s="4">
        <v>31</v>
      </c>
      <c r="P83" s="4">
        <v>4</v>
      </c>
      <c r="Q83" t="s">
        <v>25</v>
      </c>
      <c r="R83" t="s">
        <v>25</v>
      </c>
    </row>
    <row r="84" spans="1:18" x14ac:dyDescent="0.45">
      <c r="A84" t="s">
        <v>133</v>
      </c>
      <c r="B84" s="2">
        <v>45682</v>
      </c>
      <c r="C84" t="s">
        <v>851</v>
      </c>
      <c r="D84" t="s">
        <v>857</v>
      </c>
      <c r="E84" t="s">
        <v>869</v>
      </c>
      <c r="F84" t="s">
        <v>20</v>
      </c>
      <c r="G84" t="s">
        <v>39</v>
      </c>
      <c r="H84" t="s">
        <v>51</v>
      </c>
      <c r="I84" t="s">
        <v>65</v>
      </c>
      <c r="J84" t="s">
        <v>31</v>
      </c>
      <c r="K84" t="s">
        <v>46</v>
      </c>
      <c r="L84" t="s">
        <v>25</v>
      </c>
      <c r="M84" s="3">
        <v>42.69</v>
      </c>
      <c r="N84" s="3">
        <v>0.18</v>
      </c>
      <c r="O84" s="4">
        <v>35</v>
      </c>
      <c r="P84" s="4">
        <v>4</v>
      </c>
      <c r="Q84" t="s">
        <v>25</v>
      </c>
      <c r="R84" t="s">
        <v>25</v>
      </c>
    </row>
    <row r="85" spans="1:18" x14ac:dyDescent="0.45">
      <c r="A85" t="s">
        <v>134</v>
      </c>
      <c r="B85" s="2">
        <v>45692</v>
      </c>
      <c r="C85" t="s">
        <v>851</v>
      </c>
      <c r="D85" t="s">
        <v>857</v>
      </c>
      <c r="E85" t="s">
        <v>863</v>
      </c>
      <c r="F85" t="s">
        <v>48</v>
      </c>
      <c r="G85" t="s">
        <v>39</v>
      </c>
      <c r="H85" t="s">
        <v>42</v>
      </c>
      <c r="I85" t="s">
        <v>62</v>
      </c>
      <c r="J85" t="s">
        <v>11</v>
      </c>
      <c r="K85" t="s">
        <v>2</v>
      </c>
      <c r="L85" t="s">
        <v>32</v>
      </c>
      <c r="M85" s="3">
        <v>70174.59</v>
      </c>
      <c r="N85" s="3">
        <v>2390.42</v>
      </c>
      <c r="O85" s="4">
        <v>35</v>
      </c>
      <c r="P85" s="4">
        <v>4</v>
      </c>
      <c r="Q85" t="s">
        <v>25</v>
      </c>
      <c r="R85" t="s">
        <v>25</v>
      </c>
    </row>
    <row r="86" spans="1:18" x14ac:dyDescent="0.45">
      <c r="A86" t="s">
        <v>135</v>
      </c>
      <c r="B86" s="2">
        <v>45711</v>
      </c>
      <c r="C86" t="s">
        <v>849</v>
      </c>
      <c r="D86" t="s">
        <v>855</v>
      </c>
      <c r="E86" t="s">
        <v>864</v>
      </c>
      <c r="F86" t="s">
        <v>28</v>
      </c>
      <c r="G86" t="s">
        <v>39</v>
      </c>
      <c r="H86" t="s">
        <v>22</v>
      </c>
      <c r="I86" t="s">
        <v>67</v>
      </c>
      <c r="J86" t="s">
        <v>31</v>
      </c>
      <c r="K86" t="s">
        <v>2</v>
      </c>
      <c r="L86" t="s">
        <v>25</v>
      </c>
      <c r="M86" s="3">
        <v>22431.72</v>
      </c>
      <c r="N86" s="3">
        <v>38.15</v>
      </c>
      <c r="O86" s="4">
        <v>64</v>
      </c>
      <c r="P86" s="4">
        <v>4</v>
      </c>
      <c r="Q86" t="s">
        <v>25</v>
      </c>
      <c r="R86" t="s">
        <v>32</v>
      </c>
    </row>
    <row r="87" spans="1:18" x14ac:dyDescent="0.45">
      <c r="A87" t="s">
        <v>136</v>
      </c>
      <c r="B87" s="2">
        <v>45679</v>
      </c>
      <c r="C87" t="s">
        <v>851</v>
      </c>
      <c r="D87" t="s">
        <v>857</v>
      </c>
      <c r="E87" t="s">
        <v>877</v>
      </c>
      <c r="F87" t="s">
        <v>20</v>
      </c>
      <c r="G87" t="s">
        <v>29</v>
      </c>
      <c r="H87" t="s">
        <v>35</v>
      </c>
      <c r="I87" t="s">
        <v>36</v>
      </c>
      <c r="J87" t="s">
        <v>11</v>
      </c>
      <c r="K87" t="s">
        <v>2</v>
      </c>
      <c r="L87" t="s">
        <v>32</v>
      </c>
      <c r="M87" s="3">
        <v>19794.36</v>
      </c>
      <c r="N87" s="3">
        <v>31.95</v>
      </c>
      <c r="O87" s="4">
        <v>49</v>
      </c>
      <c r="P87" s="4">
        <v>4</v>
      </c>
      <c r="Q87" t="s">
        <v>25</v>
      </c>
      <c r="R87" t="s">
        <v>25</v>
      </c>
    </row>
    <row r="88" spans="1:18" x14ac:dyDescent="0.45">
      <c r="A88" t="s">
        <v>137</v>
      </c>
      <c r="B88" s="2">
        <v>45883</v>
      </c>
      <c r="C88" t="s">
        <v>850</v>
      </c>
      <c r="D88" t="s">
        <v>856</v>
      </c>
      <c r="E88" t="s">
        <v>876</v>
      </c>
      <c r="F88" t="s">
        <v>48</v>
      </c>
      <c r="G88" t="s">
        <v>29</v>
      </c>
      <c r="H88" t="s">
        <v>42</v>
      </c>
      <c r="I88" t="s">
        <v>43</v>
      </c>
      <c r="J88" t="s">
        <v>11</v>
      </c>
      <c r="K88" t="s">
        <v>2</v>
      </c>
      <c r="L88" t="s">
        <v>25</v>
      </c>
      <c r="M88" s="3">
        <v>410.64</v>
      </c>
      <c r="N88" s="3">
        <v>0.75</v>
      </c>
      <c r="O88" s="4">
        <v>41</v>
      </c>
      <c r="P88" s="4">
        <v>4</v>
      </c>
      <c r="Q88" t="s">
        <v>25</v>
      </c>
      <c r="R88" t="s">
        <v>32</v>
      </c>
    </row>
    <row r="89" spans="1:18" x14ac:dyDescent="0.45">
      <c r="A89" t="s">
        <v>138</v>
      </c>
      <c r="B89" s="2">
        <v>45966</v>
      </c>
      <c r="C89" t="s">
        <v>853</v>
      </c>
      <c r="D89" t="s">
        <v>859</v>
      </c>
      <c r="E89" t="s">
        <v>866</v>
      </c>
      <c r="F89" t="s">
        <v>28</v>
      </c>
      <c r="G89" t="s">
        <v>29</v>
      </c>
      <c r="H89" t="s">
        <v>35</v>
      </c>
      <c r="I89" t="s">
        <v>45</v>
      </c>
      <c r="J89" t="s">
        <v>31</v>
      </c>
      <c r="K89" t="s">
        <v>139</v>
      </c>
      <c r="L89" t="s">
        <v>32</v>
      </c>
      <c r="M89" s="3">
        <v>68624.13</v>
      </c>
      <c r="N89" s="3">
        <v>56.32</v>
      </c>
      <c r="O89" s="4">
        <v>68</v>
      </c>
      <c r="P89" s="4">
        <v>4</v>
      </c>
      <c r="Q89" t="s">
        <v>25</v>
      </c>
      <c r="R89" t="s">
        <v>25</v>
      </c>
    </row>
    <row r="90" spans="1:18" x14ac:dyDescent="0.45">
      <c r="A90" t="s">
        <v>140</v>
      </c>
      <c r="B90" s="2">
        <v>46005</v>
      </c>
      <c r="C90" t="s">
        <v>853</v>
      </c>
      <c r="D90" t="s">
        <v>859</v>
      </c>
      <c r="E90" t="s">
        <v>874</v>
      </c>
      <c r="F90" t="s">
        <v>20</v>
      </c>
      <c r="G90" t="s">
        <v>21</v>
      </c>
      <c r="H90" t="s">
        <v>42</v>
      </c>
      <c r="I90" t="s">
        <v>62</v>
      </c>
      <c r="J90" t="s">
        <v>24</v>
      </c>
      <c r="K90" t="s">
        <v>2</v>
      </c>
      <c r="L90" t="s">
        <v>32</v>
      </c>
      <c r="M90" s="3">
        <v>51625.65</v>
      </c>
      <c r="N90" s="3">
        <v>1028.67</v>
      </c>
      <c r="O90" s="4">
        <v>8</v>
      </c>
      <c r="P90" s="4">
        <v>5</v>
      </c>
      <c r="Q90" t="s">
        <v>25</v>
      </c>
      <c r="R90" t="s">
        <v>25</v>
      </c>
    </row>
    <row r="91" spans="1:18" x14ac:dyDescent="0.45">
      <c r="A91" t="s">
        <v>141</v>
      </c>
      <c r="B91" s="2">
        <v>45885</v>
      </c>
      <c r="C91" t="s">
        <v>854</v>
      </c>
      <c r="D91" t="s">
        <v>860</v>
      </c>
      <c r="E91" t="s">
        <v>870</v>
      </c>
      <c r="F91" t="s">
        <v>28</v>
      </c>
      <c r="G91" t="s">
        <v>39</v>
      </c>
      <c r="H91" t="s">
        <v>35</v>
      </c>
      <c r="I91" t="s">
        <v>45</v>
      </c>
      <c r="J91" t="s">
        <v>31</v>
      </c>
      <c r="K91" t="s">
        <v>2</v>
      </c>
      <c r="L91" t="s">
        <v>25</v>
      </c>
      <c r="M91" s="3">
        <v>82.09</v>
      </c>
      <c r="N91" s="3">
        <v>0.02</v>
      </c>
      <c r="O91" s="4">
        <v>63</v>
      </c>
      <c r="P91" s="4">
        <v>5</v>
      </c>
      <c r="Q91" t="s">
        <v>25</v>
      </c>
      <c r="R91" t="s">
        <v>25</v>
      </c>
    </row>
    <row r="92" spans="1:18" x14ac:dyDescent="0.45">
      <c r="A92" t="s">
        <v>142</v>
      </c>
      <c r="B92" s="2">
        <v>45760</v>
      </c>
      <c r="C92" t="s">
        <v>849</v>
      </c>
      <c r="D92" t="s">
        <v>855</v>
      </c>
      <c r="E92" t="s">
        <v>871</v>
      </c>
      <c r="F92" t="s">
        <v>20</v>
      </c>
      <c r="G92" t="s">
        <v>34</v>
      </c>
      <c r="H92" t="s">
        <v>35</v>
      </c>
      <c r="I92" t="s">
        <v>36</v>
      </c>
      <c r="J92" t="s">
        <v>11</v>
      </c>
      <c r="K92" t="s">
        <v>2</v>
      </c>
      <c r="L92" t="s">
        <v>25</v>
      </c>
      <c r="M92" s="3">
        <v>2828.94</v>
      </c>
      <c r="N92" s="3">
        <v>0.03</v>
      </c>
      <c r="O92" s="4">
        <v>15</v>
      </c>
      <c r="P92" s="4">
        <v>3</v>
      </c>
      <c r="Q92" t="s">
        <v>25</v>
      </c>
      <c r="R92" t="s">
        <v>25</v>
      </c>
    </row>
    <row r="93" spans="1:18" x14ac:dyDescent="0.45">
      <c r="A93" t="s">
        <v>143</v>
      </c>
      <c r="B93" s="2">
        <v>45918</v>
      </c>
      <c r="C93" t="s">
        <v>849</v>
      </c>
      <c r="D93" t="s">
        <v>855</v>
      </c>
      <c r="E93" t="s">
        <v>871</v>
      </c>
      <c r="F93" t="s">
        <v>20</v>
      </c>
      <c r="G93" t="s">
        <v>34</v>
      </c>
      <c r="H93" t="s">
        <v>42</v>
      </c>
      <c r="I93" t="s">
        <v>93</v>
      </c>
      <c r="J93" t="s">
        <v>24</v>
      </c>
      <c r="K93" t="s">
        <v>2</v>
      </c>
      <c r="L93" t="s">
        <v>25</v>
      </c>
      <c r="M93" s="3">
        <v>3823.86</v>
      </c>
      <c r="N93" s="3">
        <v>11.32</v>
      </c>
      <c r="O93" s="4">
        <v>25</v>
      </c>
      <c r="P93" s="4">
        <v>4</v>
      </c>
      <c r="Q93" t="s">
        <v>25</v>
      </c>
      <c r="R93" t="s">
        <v>25</v>
      </c>
    </row>
    <row r="94" spans="1:18" x14ac:dyDescent="0.45">
      <c r="A94" t="s">
        <v>144</v>
      </c>
      <c r="B94" s="2">
        <v>45952</v>
      </c>
      <c r="C94" t="s">
        <v>850</v>
      </c>
      <c r="D94" t="s">
        <v>856</v>
      </c>
      <c r="E94" t="s">
        <v>876</v>
      </c>
      <c r="F94" t="s">
        <v>20</v>
      </c>
      <c r="G94" t="s">
        <v>34</v>
      </c>
      <c r="H94" t="s">
        <v>51</v>
      </c>
      <c r="I94" t="s">
        <v>60</v>
      </c>
      <c r="J94" t="s">
        <v>11</v>
      </c>
      <c r="K94" t="s">
        <v>37</v>
      </c>
      <c r="L94" t="s">
        <v>32</v>
      </c>
      <c r="M94" s="3">
        <v>4179.46</v>
      </c>
      <c r="N94" s="3">
        <v>790.68</v>
      </c>
      <c r="O94" s="4">
        <v>25</v>
      </c>
      <c r="P94" s="4">
        <v>4</v>
      </c>
      <c r="Q94" t="s">
        <v>25</v>
      </c>
      <c r="R94" t="s">
        <v>25</v>
      </c>
    </row>
    <row r="95" spans="1:18" x14ac:dyDescent="0.45">
      <c r="A95" t="s">
        <v>145</v>
      </c>
      <c r="B95" s="2">
        <v>45923</v>
      </c>
      <c r="C95" t="s">
        <v>852</v>
      </c>
      <c r="D95" t="s">
        <v>858</v>
      </c>
      <c r="E95" t="s">
        <v>865</v>
      </c>
      <c r="F95" t="s">
        <v>20</v>
      </c>
      <c r="G95" t="s">
        <v>21</v>
      </c>
      <c r="H95" t="s">
        <v>22</v>
      </c>
      <c r="I95" t="s">
        <v>23</v>
      </c>
      <c r="J95" t="s">
        <v>31</v>
      </c>
      <c r="K95" t="s">
        <v>46</v>
      </c>
      <c r="L95" t="s">
        <v>25</v>
      </c>
      <c r="M95" s="3">
        <v>681.11</v>
      </c>
      <c r="N95" s="3">
        <v>1.0900000000000001</v>
      </c>
      <c r="O95" s="4">
        <v>52</v>
      </c>
      <c r="P95" s="4">
        <v>5</v>
      </c>
      <c r="Q95" t="s">
        <v>25</v>
      </c>
      <c r="R95" t="s">
        <v>25</v>
      </c>
    </row>
    <row r="96" spans="1:18" x14ac:dyDescent="0.45">
      <c r="A96" t="s">
        <v>146</v>
      </c>
      <c r="B96" s="2">
        <v>45736</v>
      </c>
      <c r="C96" t="s">
        <v>850</v>
      </c>
      <c r="D96" t="s">
        <v>856</v>
      </c>
      <c r="E96" t="s">
        <v>868</v>
      </c>
      <c r="F96" t="s">
        <v>20</v>
      </c>
      <c r="G96" t="s">
        <v>39</v>
      </c>
      <c r="H96" t="s">
        <v>42</v>
      </c>
      <c r="I96" t="s">
        <v>43</v>
      </c>
      <c r="J96" t="s">
        <v>24</v>
      </c>
      <c r="K96" t="s">
        <v>37</v>
      </c>
      <c r="L96" t="s">
        <v>25</v>
      </c>
      <c r="M96" s="3">
        <v>26.74</v>
      </c>
      <c r="N96" s="3">
        <v>0.08</v>
      </c>
      <c r="O96" s="4">
        <v>8</v>
      </c>
      <c r="P96" s="4">
        <v>3</v>
      </c>
      <c r="Q96" t="s">
        <v>25</v>
      </c>
      <c r="R96" t="s">
        <v>25</v>
      </c>
    </row>
    <row r="97" spans="1:18" x14ac:dyDescent="0.45">
      <c r="A97" t="s">
        <v>147</v>
      </c>
      <c r="B97" s="2">
        <v>45937</v>
      </c>
      <c r="C97" t="s">
        <v>850</v>
      </c>
      <c r="D97" t="s">
        <v>856</v>
      </c>
      <c r="E97" t="s">
        <v>868</v>
      </c>
      <c r="F97" t="s">
        <v>20</v>
      </c>
      <c r="G97" t="s">
        <v>34</v>
      </c>
      <c r="H97" t="s">
        <v>35</v>
      </c>
      <c r="I97" t="s">
        <v>36</v>
      </c>
      <c r="J97" t="s">
        <v>31</v>
      </c>
      <c r="K97" t="s">
        <v>2</v>
      </c>
      <c r="L97" t="s">
        <v>25</v>
      </c>
      <c r="M97" s="3">
        <v>761.21</v>
      </c>
      <c r="N97" s="3">
        <v>0.06</v>
      </c>
      <c r="O97" s="4">
        <v>54</v>
      </c>
      <c r="P97" s="4">
        <v>5</v>
      </c>
      <c r="Q97" t="s">
        <v>25</v>
      </c>
      <c r="R97" t="s">
        <v>32</v>
      </c>
    </row>
    <row r="98" spans="1:18" x14ac:dyDescent="0.45">
      <c r="A98" t="s">
        <v>148</v>
      </c>
      <c r="B98" s="2">
        <v>45921</v>
      </c>
      <c r="C98" t="s">
        <v>853</v>
      </c>
      <c r="D98" t="s">
        <v>859</v>
      </c>
      <c r="E98" t="s">
        <v>866</v>
      </c>
      <c r="F98" t="s">
        <v>20</v>
      </c>
      <c r="G98" t="s">
        <v>29</v>
      </c>
      <c r="H98" t="s">
        <v>35</v>
      </c>
      <c r="I98" t="s">
        <v>45</v>
      </c>
      <c r="J98" t="s">
        <v>11</v>
      </c>
      <c r="K98" t="s">
        <v>2</v>
      </c>
      <c r="L98" t="s">
        <v>32</v>
      </c>
      <c r="M98" s="3">
        <v>52026.21</v>
      </c>
      <c r="N98" s="3">
        <v>84.11</v>
      </c>
      <c r="O98" s="4">
        <v>13</v>
      </c>
      <c r="P98" s="4">
        <v>5</v>
      </c>
      <c r="Q98" t="s">
        <v>25</v>
      </c>
      <c r="R98" t="s">
        <v>25</v>
      </c>
    </row>
    <row r="99" spans="1:18" x14ac:dyDescent="0.45">
      <c r="A99" t="s">
        <v>149</v>
      </c>
      <c r="B99" s="2">
        <v>45755</v>
      </c>
      <c r="C99" t="s">
        <v>854</v>
      </c>
      <c r="D99" t="s">
        <v>860</v>
      </c>
      <c r="E99" t="s">
        <v>870</v>
      </c>
      <c r="F99" t="s">
        <v>28</v>
      </c>
      <c r="G99" t="s">
        <v>29</v>
      </c>
      <c r="H99" t="s">
        <v>35</v>
      </c>
      <c r="I99" t="s">
        <v>45</v>
      </c>
      <c r="J99" t="s">
        <v>24</v>
      </c>
      <c r="K99" t="s">
        <v>37</v>
      </c>
      <c r="L99" t="s">
        <v>32</v>
      </c>
      <c r="M99" s="3">
        <v>22461.17</v>
      </c>
      <c r="N99" s="3">
        <v>23.97</v>
      </c>
      <c r="O99" s="4">
        <v>27</v>
      </c>
      <c r="P99" s="4">
        <v>5</v>
      </c>
      <c r="Q99" t="s">
        <v>25</v>
      </c>
      <c r="R99" t="s">
        <v>25</v>
      </c>
    </row>
    <row r="100" spans="1:18" x14ac:dyDescent="0.45">
      <c r="A100" t="s">
        <v>150</v>
      </c>
      <c r="B100" s="2">
        <v>46002</v>
      </c>
      <c r="C100" t="s">
        <v>849</v>
      </c>
      <c r="D100" t="s">
        <v>855</v>
      </c>
      <c r="E100" t="s">
        <v>864</v>
      </c>
      <c r="F100" t="s">
        <v>20</v>
      </c>
      <c r="G100" t="s">
        <v>39</v>
      </c>
      <c r="H100" t="s">
        <v>42</v>
      </c>
      <c r="I100" t="s">
        <v>43</v>
      </c>
      <c r="J100" t="s">
        <v>31</v>
      </c>
      <c r="K100" t="s">
        <v>2</v>
      </c>
      <c r="L100" t="s">
        <v>32</v>
      </c>
      <c r="M100" s="3">
        <v>23552.39</v>
      </c>
      <c r="N100" s="3">
        <v>295.36</v>
      </c>
      <c r="O100" s="4">
        <v>54</v>
      </c>
      <c r="P100" s="4">
        <v>4</v>
      </c>
      <c r="Q100" t="s">
        <v>25</v>
      </c>
      <c r="R100" t="s">
        <v>25</v>
      </c>
    </row>
    <row r="101" spans="1:18" x14ac:dyDescent="0.45">
      <c r="A101" t="s">
        <v>151</v>
      </c>
      <c r="B101" s="2">
        <v>45939</v>
      </c>
      <c r="C101" t="s">
        <v>853</v>
      </c>
      <c r="D101" t="s">
        <v>859</v>
      </c>
      <c r="E101" t="s">
        <v>866</v>
      </c>
      <c r="F101" t="s">
        <v>20</v>
      </c>
      <c r="G101" t="s">
        <v>34</v>
      </c>
      <c r="H101" t="s">
        <v>51</v>
      </c>
      <c r="I101" t="s">
        <v>65</v>
      </c>
      <c r="J101" t="s">
        <v>31</v>
      </c>
      <c r="K101" t="s">
        <v>2</v>
      </c>
      <c r="L101" t="s">
        <v>32</v>
      </c>
      <c r="M101" s="3">
        <v>5430.24</v>
      </c>
      <c r="N101" s="3">
        <v>1032.27</v>
      </c>
      <c r="O101" s="4">
        <v>43</v>
      </c>
      <c r="P101" s="4">
        <v>5</v>
      </c>
      <c r="Q101" t="s">
        <v>25</v>
      </c>
      <c r="R101" t="s">
        <v>25</v>
      </c>
    </row>
    <row r="102" spans="1:18" x14ac:dyDescent="0.45">
      <c r="A102" t="s">
        <v>152</v>
      </c>
      <c r="B102" s="2">
        <v>45728</v>
      </c>
      <c r="C102" t="s">
        <v>851</v>
      </c>
      <c r="D102" t="s">
        <v>857</v>
      </c>
      <c r="E102" t="s">
        <v>869</v>
      </c>
      <c r="F102" t="s">
        <v>28</v>
      </c>
      <c r="G102" t="s">
        <v>39</v>
      </c>
      <c r="H102" t="s">
        <v>35</v>
      </c>
      <c r="I102" t="s">
        <v>40</v>
      </c>
      <c r="J102" t="s">
        <v>11</v>
      </c>
      <c r="K102" t="s">
        <v>37</v>
      </c>
      <c r="L102" t="s">
        <v>32</v>
      </c>
      <c r="M102" s="3">
        <v>52054.1</v>
      </c>
      <c r="N102" s="3">
        <v>34.840000000000003</v>
      </c>
      <c r="O102" s="4">
        <v>59</v>
      </c>
      <c r="P102" s="4">
        <v>4</v>
      </c>
      <c r="Q102" t="s">
        <v>25</v>
      </c>
      <c r="R102" t="s">
        <v>25</v>
      </c>
    </row>
    <row r="103" spans="1:18" x14ac:dyDescent="0.45">
      <c r="A103" t="s">
        <v>153</v>
      </c>
      <c r="B103" s="2">
        <v>46020</v>
      </c>
      <c r="C103" t="s">
        <v>852</v>
      </c>
      <c r="D103" t="s">
        <v>858</v>
      </c>
      <c r="E103" t="s">
        <v>873</v>
      </c>
      <c r="F103" t="s">
        <v>20</v>
      </c>
      <c r="G103" t="s">
        <v>29</v>
      </c>
      <c r="H103" t="s">
        <v>22</v>
      </c>
      <c r="I103" t="s">
        <v>30</v>
      </c>
      <c r="J103" t="s">
        <v>11</v>
      </c>
      <c r="K103" t="s">
        <v>46</v>
      </c>
      <c r="L103" t="s">
        <v>25</v>
      </c>
      <c r="M103" s="3">
        <v>16348.09</v>
      </c>
      <c r="N103" s="3">
        <v>1.24</v>
      </c>
      <c r="O103" s="4">
        <v>21</v>
      </c>
      <c r="P103" s="4">
        <v>4</v>
      </c>
      <c r="Q103" t="s">
        <v>25</v>
      </c>
      <c r="R103" t="s">
        <v>25</v>
      </c>
    </row>
    <row r="104" spans="1:18" x14ac:dyDescent="0.45">
      <c r="A104" t="s">
        <v>154</v>
      </c>
      <c r="B104" s="2">
        <v>45903</v>
      </c>
      <c r="C104" t="s">
        <v>849</v>
      </c>
      <c r="D104" t="s">
        <v>855</v>
      </c>
      <c r="E104" t="s">
        <v>864</v>
      </c>
      <c r="F104" t="s">
        <v>20</v>
      </c>
      <c r="G104" t="s">
        <v>39</v>
      </c>
      <c r="H104" t="s">
        <v>51</v>
      </c>
      <c r="I104" t="s">
        <v>60</v>
      </c>
      <c r="J104" t="s">
        <v>31</v>
      </c>
      <c r="K104" t="s">
        <v>56</v>
      </c>
      <c r="L104" t="s">
        <v>32</v>
      </c>
      <c r="M104" s="3">
        <v>4513.82</v>
      </c>
      <c r="N104" s="3">
        <v>574.99</v>
      </c>
      <c r="O104" s="4">
        <v>50</v>
      </c>
      <c r="P104" s="4">
        <v>4</v>
      </c>
      <c r="Q104" t="s">
        <v>25</v>
      </c>
      <c r="R104" t="s">
        <v>25</v>
      </c>
    </row>
    <row r="105" spans="1:18" x14ac:dyDescent="0.45">
      <c r="A105" t="s">
        <v>155</v>
      </c>
      <c r="B105" s="2">
        <v>45899</v>
      </c>
      <c r="C105" t="s">
        <v>853</v>
      </c>
      <c r="D105" t="s">
        <v>859</v>
      </c>
      <c r="E105" t="s">
        <v>874</v>
      </c>
      <c r="F105" t="s">
        <v>48</v>
      </c>
      <c r="G105" t="s">
        <v>39</v>
      </c>
      <c r="H105" t="s">
        <v>22</v>
      </c>
      <c r="I105" t="s">
        <v>67</v>
      </c>
      <c r="J105" t="s">
        <v>11</v>
      </c>
      <c r="K105" t="s">
        <v>37</v>
      </c>
      <c r="L105" t="s">
        <v>25</v>
      </c>
      <c r="M105" s="3">
        <v>9154.83</v>
      </c>
      <c r="N105" s="3">
        <v>14.71</v>
      </c>
      <c r="O105" s="4">
        <v>35</v>
      </c>
      <c r="P105" s="4">
        <v>4</v>
      </c>
      <c r="Q105" t="s">
        <v>25</v>
      </c>
      <c r="R105" t="s">
        <v>25</v>
      </c>
    </row>
    <row r="106" spans="1:18" x14ac:dyDescent="0.45">
      <c r="A106" t="s">
        <v>156</v>
      </c>
      <c r="B106" s="2">
        <v>45970</v>
      </c>
      <c r="C106" t="s">
        <v>852</v>
      </c>
      <c r="D106" t="s">
        <v>858</v>
      </c>
      <c r="E106" t="s">
        <v>873</v>
      </c>
      <c r="F106" t="s">
        <v>20</v>
      </c>
      <c r="G106" t="s">
        <v>34</v>
      </c>
      <c r="H106" t="s">
        <v>22</v>
      </c>
      <c r="I106" t="s">
        <v>30</v>
      </c>
      <c r="J106" t="s">
        <v>31</v>
      </c>
      <c r="K106" t="s">
        <v>46</v>
      </c>
      <c r="L106" t="s">
        <v>32</v>
      </c>
      <c r="M106" s="3">
        <v>39869.760000000002</v>
      </c>
      <c r="N106" s="3">
        <v>338.39</v>
      </c>
      <c r="O106" s="4">
        <v>52</v>
      </c>
      <c r="P106" s="4">
        <v>4</v>
      </c>
      <c r="Q106" t="s">
        <v>25</v>
      </c>
      <c r="R106" t="s">
        <v>25</v>
      </c>
    </row>
    <row r="107" spans="1:18" x14ac:dyDescent="0.45">
      <c r="A107" t="s">
        <v>157</v>
      </c>
      <c r="B107" s="2">
        <v>45805</v>
      </c>
      <c r="C107" t="s">
        <v>852</v>
      </c>
      <c r="D107" t="s">
        <v>858</v>
      </c>
      <c r="E107" t="s">
        <v>873</v>
      </c>
      <c r="F107" t="s">
        <v>20</v>
      </c>
      <c r="G107" t="s">
        <v>39</v>
      </c>
      <c r="H107" t="s">
        <v>35</v>
      </c>
      <c r="I107" t="s">
        <v>45</v>
      </c>
      <c r="J107" t="s">
        <v>24</v>
      </c>
      <c r="K107" t="s">
        <v>46</v>
      </c>
      <c r="L107" t="s">
        <v>25</v>
      </c>
      <c r="M107" s="3">
        <v>800.21</v>
      </c>
      <c r="N107" s="3">
        <v>0.08</v>
      </c>
      <c r="O107" s="4">
        <v>11</v>
      </c>
      <c r="P107" s="4">
        <v>4</v>
      </c>
      <c r="Q107" t="s">
        <v>25</v>
      </c>
      <c r="R107" t="s">
        <v>25</v>
      </c>
    </row>
    <row r="108" spans="1:18" x14ac:dyDescent="0.45">
      <c r="A108" t="s">
        <v>158</v>
      </c>
      <c r="B108" s="2">
        <v>46014</v>
      </c>
      <c r="C108" t="s">
        <v>850</v>
      </c>
      <c r="D108" t="s">
        <v>856</v>
      </c>
      <c r="E108" t="s">
        <v>868</v>
      </c>
      <c r="F108" t="s">
        <v>20</v>
      </c>
      <c r="G108" t="s">
        <v>21</v>
      </c>
      <c r="H108" t="s">
        <v>51</v>
      </c>
      <c r="I108" t="s">
        <v>65</v>
      </c>
      <c r="J108" t="s">
        <v>31</v>
      </c>
      <c r="K108" t="s">
        <v>37</v>
      </c>
      <c r="L108" t="s">
        <v>25</v>
      </c>
      <c r="M108" s="3">
        <v>37.67</v>
      </c>
      <c r="N108" s="3">
        <v>0.92</v>
      </c>
      <c r="O108" s="4">
        <v>305</v>
      </c>
      <c r="P108" s="4">
        <v>4</v>
      </c>
      <c r="Q108" t="s">
        <v>25</v>
      </c>
      <c r="R108" t="s">
        <v>25</v>
      </c>
    </row>
    <row r="109" spans="1:18" x14ac:dyDescent="0.45">
      <c r="A109" t="s">
        <v>159</v>
      </c>
      <c r="B109" s="2">
        <v>45991</v>
      </c>
      <c r="C109" t="s">
        <v>854</v>
      </c>
      <c r="D109" t="s">
        <v>860</v>
      </c>
      <c r="E109" t="s">
        <v>870</v>
      </c>
      <c r="F109" t="s">
        <v>20</v>
      </c>
      <c r="G109" t="s">
        <v>34</v>
      </c>
      <c r="H109" t="s">
        <v>22</v>
      </c>
      <c r="I109" t="s">
        <v>23</v>
      </c>
      <c r="J109" t="s">
        <v>31</v>
      </c>
      <c r="K109" t="s">
        <v>56</v>
      </c>
      <c r="L109" t="s">
        <v>25</v>
      </c>
      <c r="M109" s="3">
        <v>5656.15</v>
      </c>
      <c r="N109" s="3">
        <v>0.68</v>
      </c>
      <c r="O109" s="4">
        <v>57</v>
      </c>
      <c r="P109" s="4">
        <v>3</v>
      </c>
      <c r="Q109" t="s">
        <v>25</v>
      </c>
      <c r="R109" t="s">
        <v>32</v>
      </c>
    </row>
    <row r="110" spans="1:18" x14ac:dyDescent="0.45">
      <c r="A110" t="s">
        <v>160</v>
      </c>
      <c r="B110" s="2">
        <v>45753</v>
      </c>
      <c r="C110" t="s">
        <v>852</v>
      </c>
      <c r="D110" t="s">
        <v>858</v>
      </c>
      <c r="E110" t="s">
        <v>873</v>
      </c>
      <c r="F110" t="s">
        <v>48</v>
      </c>
      <c r="G110" t="s">
        <v>34</v>
      </c>
      <c r="H110" t="s">
        <v>42</v>
      </c>
      <c r="I110" t="s">
        <v>93</v>
      </c>
      <c r="J110" t="s">
        <v>31</v>
      </c>
      <c r="K110" t="s">
        <v>37</v>
      </c>
      <c r="L110" t="s">
        <v>32</v>
      </c>
      <c r="M110" s="3">
        <v>67698.64</v>
      </c>
      <c r="N110" s="3">
        <v>1221.6199999999999</v>
      </c>
      <c r="O110" s="4">
        <v>54</v>
      </c>
      <c r="P110" s="4"/>
      <c r="Q110" t="s">
        <v>25</v>
      </c>
      <c r="R110" t="s">
        <v>25</v>
      </c>
    </row>
    <row r="111" spans="1:18" x14ac:dyDescent="0.45">
      <c r="A111" t="s">
        <v>161</v>
      </c>
      <c r="B111" s="2">
        <v>45797</v>
      </c>
      <c r="C111" t="s">
        <v>852</v>
      </c>
      <c r="D111" t="s">
        <v>858</v>
      </c>
      <c r="E111" t="s">
        <v>873</v>
      </c>
      <c r="F111" t="s">
        <v>20</v>
      </c>
      <c r="G111" t="s">
        <v>21</v>
      </c>
      <c r="H111" t="s">
        <v>22</v>
      </c>
      <c r="I111" t="s">
        <v>30</v>
      </c>
      <c r="J111" t="s">
        <v>11</v>
      </c>
      <c r="K111" t="s">
        <v>56</v>
      </c>
      <c r="L111" t="s">
        <v>32</v>
      </c>
      <c r="M111" s="3">
        <v>45799.08</v>
      </c>
      <c r="N111" s="3">
        <v>436.94</v>
      </c>
      <c r="O111" s="4">
        <v>38</v>
      </c>
      <c r="P111" s="4">
        <v>3</v>
      </c>
      <c r="Q111" t="s">
        <v>25</v>
      </c>
      <c r="R111" t="s">
        <v>25</v>
      </c>
    </row>
    <row r="112" spans="1:18" x14ac:dyDescent="0.45">
      <c r="A112" t="s">
        <v>162</v>
      </c>
      <c r="B112" s="2">
        <v>45921</v>
      </c>
      <c r="C112" t="s">
        <v>853</v>
      </c>
      <c r="D112" t="s">
        <v>859</v>
      </c>
      <c r="E112" t="s">
        <v>866</v>
      </c>
      <c r="F112" t="s">
        <v>20</v>
      </c>
      <c r="G112" t="s">
        <v>29</v>
      </c>
      <c r="H112" t="s">
        <v>22</v>
      </c>
      <c r="I112" t="s">
        <v>67</v>
      </c>
      <c r="J112" t="s">
        <v>11</v>
      </c>
      <c r="K112" t="s">
        <v>46</v>
      </c>
      <c r="L112" t="s">
        <v>32</v>
      </c>
      <c r="M112" s="3">
        <v>66680.12</v>
      </c>
      <c r="N112" s="3">
        <v>757.54</v>
      </c>
      <c r="O112" s="4">
        <v>46</v>
      </c>
      <c r="P112" s="4">
        <v>5</v>
      </c>
      <c r="Q112" t="s">
        <v>25</v>
      </c>
      <c r="R112" t="s">
        <v>25</v>
      </c>
    </row>
    <row r="113" spans="1:18" x14ac:dyDescent="0.45">
      <c r="A113" t="s">
        <v>163</v>
      </c>
      <c r="B113" s="2">
        <v>46012</v>
      </c>
      <c r="C113" t="s">
        <v>853</v>
      </c>
      <c r="D113" t="s">
        <v>859</v>
      </c>
      <c r="E113" t="s">
        <v>866</v>
      </c>
      <c r="F113" t="s">
        <v>20</v>
      </c>
      <c r="G113" t="s">
        <v>39</v>
      </c>
      <c r="H113" t="s">
        <v>35</v>
      </c>
      <c r="I113" t="s">
        <v>40</v>
      </c>
      <c r="J113" t="s">
        <v>31</v>
      </c>
      <c r="K113" t="s">
        <v>37</v>
      </c>
      <c r="L113" t="s">
        <v>25</v>
      </c>
      <c r="M113" s="3">
        <v>2658.52</v>
      </c>
      <c r="N113" s="3">
        <v>0.3</v>
      </c>
      <c r="O113" s="4">
        <v>38</v>
      </c>
      <c r="P113" s="4">
        <v>5</v>
      </c>
      <c r="Q113" t="s">
        <v>25</v>
      </c>
      <c r="R113" t="s">
        <v>32</v>
      </c>
    </row>
    <row r="114" spans="1:18" x14ac:dyDescent="0.45">
      <c r="A114" t="s">
        <v>164</v>
      </c>
      <c r="B114" s="2">
        <v>45849</v>
      </c>
      <c r="C114" t="s">
        <v>849</v>
      </c>
      <c r="D114" t="s">
        <v>855</v>
      </c>
      <c r="E114" t="s">
        <v>864</v>
      </c>
      <c r="F114" t="s">
        <v>20</v>
      </c>
      <c r="G114" t="s">
        <v>39</v>
      </c>
      <c r="H114" t="s">
        <v>35</v>
      </c>
      <c r="I114" t="s">
        <v>36</v>
      </c>
      <c r="J114" t="s">
        <v>24</v>
      </c>
      <c r="K114" t="s">
        <v>56</v>
      </c>
      <c r="L114" t="s">
        <v>25</v>
      </c>
      <c r="M114" s="3">
        <v>4255.8900000000003</v>
      </c>
      <c r="N114" s="3">
        <v>0.68</v>
      </c>
      <c r="O114" s="4">
        <v>4</v>
      </c>
      <c r="P114" s="4">
        <v>3</v>
      </c>
      <c r="Q114" t="s">
        <v>32</v>
      </c>
      <c r="R114" t="s">
        <v>25</v>
      </c>
    </row>
    <row r="115" spans="1:18" x14ac:dyDescent="0.45">
      <c r="A115" t="s">
        <v>165</v>
      </c>
      <c r="B115" s="2">
        <v>45951</v>
      </c>
      <c r="C115" t="s">
        <v>854</v>
      </c>
      <c r="D115" t="s">
        <v>860</v>
      </c>
      <c r="E115" t="s">
        <v>867</v>
      </c>
      <c r="F115" t="s">
        <v>20</v>
      </c>
      <c r="G115" t="s">
        <v>21</v>
      </c>
      <c r="H115" t="s">
        <v>42</v>
      </c>
      <c r="I115" t="s">
        <v>43</v>
      </c>
      <c r="J115" t="s">
        <v>31</v>
      </c>
      <c r="K115" t="s">
        <v>2</v>
      </c>
      <c r="L115" t="s">
        <v>25</v>
      </c>
      <c r="M115" s="3">
        <v>643.27</v>
      </c>
      <c r="N115" s="3">
        <v>1.76</v>
      </c>
      <c r="O115" s="4">
        <v>31</v>
      </c>
      <c r="P115" s="4">
        <v>4</v>
      </c>
      <c r="Q115" t="s">
        <v>25</v>
      </c>
      <c r="R115" t="s">
        <v>25</v>
      </c>
    </row>
    <row r="116" spans="1:18" x14ac:dyDescent="0.45">
      <c r="A116" t="s">
        <v>166</v>
      </c>
      <c r="B116" s="2">
        <v>45788</v>
      </c>
      <c r="C116" t="s">
        <v>849</v>
      </c>
      <c r="D116" t="s">
        <v>855</v>
      </c>
      <c r="E116" t="s">
        <v>871</v>
      </c>
      <c r="F116" t="s">
        <v>28</v>
      </c>
      <c r="G116" t="s">
        <v>39</v>
      </c>
      <c r="H116" t="s">
        <v>35</v>
      </c>
      <c r="I116" t="s">
        <v>40</v>
      </c>
      <c r="J116" t="s">
        <v>11</v>
      </c>
      <c r="K116" t="s">
        <v>56</v>
      </c>
      <c r="L116" t="s">
        <v>25</v>
      </c>
      <c r="M116" s="3">
        <v>813.6</v>
      </c>
      <c r="N116" s="3">
        <v>0.14000000000000001</v>
      </c>
      <c r="O116" s="4">
        <v>36</v>
      </c>
      <c r="P116" s="4">
        <v>4</v>
      </c>
      <c r="Q116" t="s">
        <v>25</v>
      </c>
      <c r="R116" t="s">
        <v>25</v>
      </c>
    </row>
    <row r="117" spans="1:18" x14ac:dyDescent="0.45">
      <c r="A117" t="s">
        <v>167</v>
      </c>
      <c r="B117" s="2">
        <v>45853</v>
      </c>
      <c r="C117" t="s">
        <v>854</v>
      </c>
      <c r="D117" t="s">
        <v>860</v>
      </c>
      <c r="E117" t="s">
        <v>870</v>
      </c>
      <c r="F117" t="s">
        <v>20</v>
      </c>
      <c r="G117" t="s">
        <v>34</v>
      </c>
      <c r="H117" t="s">
        <v>35</v>
      </c>
      <c r="I117" t="s">
        <v>40</v>
      </c>
      <c r="J117" t="s">
        <v>11</v>
      </c>
      <c r="K117" t="s">
        <v>37</v>
      </c>
      <c r="L117" t="s">
        <v>32</v>
      </c>
      <c r="M117" s="3">
        <v>29564.94</v>
      </c>
      <c r="N117" s="3">
        <v>27.18</v>
      </c>
      <c r="O117" s="4">
        <v>40</v>
      </c>
      <c r="P117" s="4">
        <v>5</v>
      </c>
      <c r="Q117" t="s">
        <v>25</v>
      </c>
      <c r="R117" t="s">
        <v>25</v>
      </c>
    </row>
    <row r="118" spans="1:18" x14ac:dyDescent="0.45">
      <c r="A118" t="s">
        <v>168</v>
      </c>
      <c r="B118" s="2">
        <v>45669</v>
      </c>
      <c r="C118" t="s">
        <v>851</v>
      </c>
      <c r="D118" t="s">
        <v>857</v>
      </c>
      <c r="E118" t="s">
        <v>869</v>
      </c>
      <c r="F118" t="s">
        <v>48</v>
      </c>
      <c r="G118" t="s">
        <v>29</v>
      </c>
      <c r="H118" t="s">
        <v>51</v>
      </c>
      <c r="I118" t="s">
        <v>60</v>
      </c>
      <c r="J118" t="s">
        <v>11</v>
      </c>
      <c r="K118" t="s">
        <v>56</v>
      </c>
      <c r="L118" t="s">
        <v>32</v>
      </c>
      <c r="M118" s="3">
        <v>3392.71</v>
      </c>
      <c r="N118" s="3">
        <v>510.91</v>
      </c>
      <c r="O118" s="4">
        <v>49</v>
      </c>
      <c r="P118" s="4">
        <v>3</v>
      </c>
      <c r="Q118" t="s">
        <v>25</v>
      </c>
      <c r="R118" t="s">
        <v>25</v>
      </c>
    </row>
    <row r="119" spans="1:18" x14ac:dyDescent="0.45">
      <c r="A119" t="s">
        <v>169</v>
      </c>
      <c r="B119" s="2">
        <v>45781</v>
      </c>
      <c r="C119" t="s">
        <v>853</v>
      </c>
      <c r="D119" t="s">
        <v>859</v>
      </c>
      <c r="E119" t="s">
        <v>875</v>
      </c>
      <c r="F119" t="s">
        <v>20</v>
      </c>
      <c r="G119" t="s">
        <v>21</v>
      </c>
      <c r="H119" t="s">
        <v>22</v>
      </c>
      <c r="I119" t="s">
        <v>23</v>
      </c>
      <c r="J119" t="s">
        <v>11</v>
      </c>
      <c r="K119" t="s">
        <v>56</v>
      </c>
      <c r="L119" t="s">
        <v>32</v>
      </c>
      <c r="M119" s="3">
        <v>12555.76</v>
      </c>
      <c r="N119" s="3">
        <v>141.47</v>
      </c>
      <c r="O119" s="4">
        <v>25</v>
      </c>
      <c r="P119" s="4">
        <v>4</v>
      </c>
      <c r="Q119" t="s">
        <v>25</v>
      </c>
      <c r="R119" t="s">
        <v>25</v>
      </c>
    </row>
    <row r="120" spans="1:18" x14ac:dyDescent="0.45">
      <c r="A120" t="s">
        <v>170</v>
      </c>
      <c r="B120" s="2">
        <v>45952</v>
      </c>
      <c r="C120" t="s">
        <v>854</v>
      </c>
      <c r="D120" t="s">
        <v>860</v>
      </c>
      <c r="E120" t="s">
        <v>867</v>
      </c>
      <c r="F120" t="s">
        <v>20</v>
      </c>
      <c r="G120" t="s">
        <v>39</v>
      </c>
      <c r="H120" t="s">
        <v>51</v>
      </c>
      <c r="I120" t="s">
        <v>60</v>
      </c>
      <c r="J120" t="s">
        <v>31</v>
      </c>
      <c r="K120" t="s">
        <v>56</v>
      </c>
      <c r="L120" t="s">
        <v>25</v>
      </c>
      <c r="M120" s="3">
        <v>221.25</v>
      </c>
      <c r="N120" s="3">
        <v>3.71</v>
      </c>
      <c r="O120" s="4">
        <v>27</v>
      </c>
      <c r="P120" s="4">
        <v>3</v>
      </c>
      <c r="Q120" t="s">
        <v>25</v>
      </c>
      <c r="R120" t="s">
        <v>25</v>
      </c>
    </row>
    <row r="121" spans="1:18" x14ac:dyDescent="0.45">
      <c r="A121" t="s">
        <v>171</v>
      </c>
      <c r="B121" s="2">
        <v>45987</v>
      </c>
      <c r="C121" t="s">
        <v>851</v>
      </c>
      <c r="D121" t="s">
        <v>857</v>
      </c>
      <c r="E121" t="s">
        <v>863</v>
      </c>
      <c r="F121" t="s">
        <v>28</v>
      </c>
      <c r="G121" t="s">
        <v>39</v>
      </c>
      <c r="H121" t="s">
        <v>22</v>
      </c>
      <c r="I121" t="s">
        <v>30</v>
      </c>
      <c r="J121" t="s">
        <v>31</v>
      </c>
      <c r="K121" t="s">
        <v>2</v>
      </c>
      <c r="L121" t="s">
        <v>32</v>
      </c>
      <c r="M121" s="3">
        <v>140061.82</v>
      </c>
      <c r="N121" s="3">
        <v>1245.3800000000001</v>
      </c>
      <c r="O121" s="4">
        <v>65</v>
      </c>
      <c r="P121" s="4">
        <v>5</v>
      </c>
      <c r="Q121" t="s">
        <v>25</v>
      </c>
      <c r="R121" t="s">
        <v>25</v>
      </c>
    </row>
    <row r="122" spans="1:18" x14ac:dyDescent="0.45">
      <c r="A122" t="s">
        <v>172</v>
      </c>
      <c r="B122" s="2">
        <v>45871</v>
      </c>
      <c r="C122" t="s">
        <v>851</v>
      </c>
      <c r="D122" t="s">
        <v>857</v>
      </c>
      <c r="E122" t="s">
        <v>872</v>
      </c>
      <c r="F122" t="s">
        <v>20</v>
      </c>
      <c r="G122" t="s">
        <v>21</v>
      </c>
      <c r="H122" t="s">
        <v>22</v>
      </c>
      <c r="I122" t="s">
        <v>67</v>
      </c>
      <c r="J122" t="s">
        <v>31</v>
      </c>
      <c r="K122" t="s">
        <v>2</v>
      </c>
      <c r="L122" t="s">
        <v>32</v>
      </c>
      <c r="M122" s="3">
        <v>79388.42</v>
      </c>
      <c r="N122" s="3">
        <v>986.61</v>
      </c>
      <c r="O122" s="4">
        <v>56</v>
      </c>
      <c r="P122" s="4">
        <v>4</v>
      </c>
      <c r="Q122" t="s">
        <v>25</v>
      </c>
      <c r="R122" t="s">
        <v>25</v>
      </c>
    </row>
    <row r="123" spans="1:18" x14ac:dyDescent="0.45">
      <c r="A123" t="s">
        <v>173</v>
      </c>
      <c r="B123" s="2">
        <v>45754</v>
      </c>
      <c r="C123" t="s">
        <v>851</v>
      </c>
      <c r="D123" t="s">
        <v>857</v>
      </c>
      <c r="E123" t="s">
        <v>869</v>
      </c>
      <c r="F123" t="s">
        <v>28</v>
      </c>
      <c r="G123" t="s">
        <v>39</v>
      </c>
      <c r="H123" t="s">
        <v>51</v>
      </c>
      <c r="I123" t="s">
        <v>65</v>
      </c>
      <c r="J123" t="s">
        <v>11</v>
      </c>
      <c r="K123" t="s">
        <v>56</v>
      </c>
      <c r="L123" t="s">
        <v>32</v>
      </c>
      <c r="M123" s="3">
        <v>8089.36</v>
      </c>
      <c r="N123" s="3">
        <v>923.37</v>
      </c>
      <c r="O123" s="4">
        <v>66</v>
      </c>
      <c r="P123" s="4">
        <v>3</v>
      </c>
      <c r="Q123" t="s">
        <v>25</v>
      </c>
      <c r="R123" t="s">
        <v>25</v>
      </c>
    </row>
    <row r="124" spans="1:18" x14ac:dyDescent="0.45">
      <c r="A124" t="s">
        <v>174</v>
      </c>
      <c r="B124" s="2">
        <v>46014</v>
      </c>
      <c r="C124" t="s">
        <v>850</v>
      </c>
      <c r="D124" t="s">
        <v>856</v>
      </c>
      <c r="E124" t="s">
        <v>862</v>
      </c>
      <c r="F124" t="s">
        <v>20</v>
      </c>
      <c r="G124" t="s">
        <v>29</v>
      </c>
      <c r="H124" t="s">
        <v>42</v>
      </c>
      <c r="I124" t="s">
        <v>62</v>
      </c>
      <c r="J124" t="s">
        <v>31</v>
      </c>
      <c r="K124" t="s">
        <v>2</v>
      </c>
      <c r="L124" t="s">
        <v>32</v>
      </c>
      <c r="M124" s="3">
        <v>39274.559999999998</v>
      </c>
      <c r="N124" s="3">
        <v>730.26</v>
      </c>
      <c r="O124" s="4">
        <v>29</v>
      </c>
      <c r="P124" s="4">
        <v>5</v>
      </c>
      <c r="Q124" t="s">
        <v>25</v>
      </c>
      <c r="R124" t="s">
        <v>25</v>
      </c>
    </row>
    <row r="125" spans="1:18" x14ac:dyDescent="0.45">
      <c r="A125" t="s">
        <v>175</v>
      </c>
      <c r="B125" s="2">
        <v>45762</v>
      </c>
      <c r="C125" t="s">
        <v>849</v>
      </c>
      <c r="D125" t="s">
        <v>855</v>
      </c>
      <c r="E125" t="s">
        <v>871</v>
      </c>
      <c r="F125" t="s">
        <v>20</v>
      </c>
      <c r="G125" t="s">
        <v>29</v>
      </c>
      <c r="H125" t="s">
        <v>35</v>
      </c>
      <c r="I125" t="s">
        <v>40</v>
      </c>
      <c r="J125" t="s">
        <v>24</v>
      </c>
      <c r="K125" t="s">
        <v>2</v>
      </c>
      <c r="L125" t="s">
        <v>25</v>
      </c>
      <c r="M125" s="3">
        <v>4425.63</v>
      </c>
      <c r="N125" s="3">
        <v>0.15</v>
      </c>
      <c r="O125" s="4">
        <v>20</v>
      </c>
      <c r="P125" s="4">
        <v>5</v>
      </c>
      <c r="Q125" t="s">
        <v>25</v>
      </c>
      <c r="R125" t="s">
        <v>25</v>
      </c>
    </row>
    <row r="126" spans="1:18" x14ac:dyDescent="0.45">
      <c r="A126" t="s">
        <v>176</v>
      </c>
      <c r="B126" s="2">
        <v>45789</v>
      </c>
      <c r="C126" t="s">
        <v>854</v>
      </c>
      <c r="D126" t="s">
        <v>860</v>
      </c>
      <c r="E126" t="s">
        <v>870</v>
      </c>
      <c r="F126" t="s">
        <v>28</v>
      </c>
      <c r="G126" t="s">
        <v>29</v>
      </c>
      <c r="H126" t="s">
        <v>51</v>
      </c>
      <c r="I126" t="s">
        <v>52</v>
      </c>
      <c r="J126" t="s">
        <v>11</v>
      </c>
      <c r="K126" t="s">
        <v>2</v>
      </c>
      <c r="L126" t="s">
        <v>25</v>
      </c>
      <c r="M126" s="3">
        <v>180.5</v>
      </c>
      <c r="N126" s="3">
        <v>5.97</v>
      </c>
      <c r="O126" s="4">
        <v>34</v>
      </c>
      <c r="P126" s="4">
        <v>4</v>
      </c>
      <c r="Q126" t="s">
        <v>32</v>
      </c>
      <c r="R126" t="s">
        <v>25</v>
      </c>
    </row>
    <row r="127" spans="1:18" x14ac:dyDescent="0.45">
      <c r="A127" t="s">
        <v>177</v>
      </c>
      <c r="B127" s="2">
        <v>45869</v>
      </c>
      <c r="C127" t="s">
        <v>849</v>
      </c>
      <c r="D127" t="s">
        <v>855</v>
      </c>
      <c r="E127" t="s">
        <v>861</v>
      </c>
      <c r="F127" t="s">
        <v>20</v>
      </c>
      <c r="G127" t="s">
        <v>39</v>
      </c>
      <c r="H127" t="s">
        <v>22</v>
      </c>
      <c r="I127" t="s">
        <v>67</v>
      </c>
      <c r="J127" t="s">
        <v>31</v>
      </c>
      <c r="K127" t="s">
        <v>37</v>
      </c>
      <c r="L127" t="s">
        <v>25</v>
      </c>
      <c r="M127" s="3">
        <v>13180.74</v>
      </c>
      <c r="N127" s="3">
        <v>17.07</v>
      </c>
      <c r="O127" s="4">
        <v>53</v>
      </c>
      <c r="P127" s="4">
        <v>4</v>
      </c>
      <c r="Q127" t="s">
        <v>32</v>
      </c>
      <c r="R127" t="s">
        <v>32</v>
      </c>
    </row>
    <row r="128" spans="1:18" x14ac:dyDescent="0.45">
      <c r="A128" t="s">
        <v>178</v>
      </c>
      <c r="B128" s="2">
        <v>45666</v>
      </c>
      <c r="C128" t="s">
        <v>853</v>
      </c>
      <c r="D128" t="s">
        <v>859</v>
      </c>
      <c r="E128" t="s">
        <v>866</v>
      </c>
      <c r="F128" t="s">
        <v>20</v>
      </c>
      <c r="G128" t="s">
        <v>39</v>
      </c>
      <c r="H128" t="s">
        <v>35</v>
      </c>
      <c r="I128" t="s">
        <v>40</v>
      </c>
      <c r="J128" t="s">
        <v>31</v>
      </c>
      <c r="K128" t="s">
        <v>2</v>
      </c>
      <c r="L128" t="s">
        <v>32</v>
      </c>
      <c r="M128" s="3">
        <v>11000.7</v>
      </c>
      <c r="N128" s="3">
        <v>12.77</v>
      </c>
      <c r="O128" s="4">
        <v>45</v>
      </c>
      <c r="P128" s="4">
        <v>4</v>
      </c>
      <c r="Q128" t="s">
        <v>25</v>
      </c>
      <c r="R128" t="s">
        <v>25</v>
      </c>
    </row>
    <row r="129" spans="1:18" x14ac:dyDescent="0.45">
      <c r="A129" t="s">
        <v>179</v>
      </c>
      <c r="B129" s="2">
        <v>45782</v>
      </c>
      <c r="C129" t="s">
        <v>853</v>
      </c>
      <c r="D129" t="s">
        <v>859</v>
      </c>
      <c r="E129" t="s">
        <v>874</v>
      </c>
      <c r="F129" t="s">
        <v>48</v>
      </c>
      <c r="G129" t="s">
        <v>29</v>
      </c>
      <c r="H129" t="s">
        <v>51</v>
      </c>
      <c r="I129" t="s">
        <v>65</v>
      </c>
      <c r="J129" t="s">
        <v>11</v>
      </c>
      <c r="K129" t="s">
        <v>56</v>
      </c>
      <c r="L129" t="s">
        <v>25</v>
      </c>
      <c r="M129" s="3">
        <v>80.39</v>
      </c>
      <c r="N129" s="3">
        <v>0.17</v>
      </c>
      <c r="O129" s="4"/>
      <c r="P129" s="4">
        <v>4</v>
      </c>
      <c r="Q129" t="s">
        <v>25</v>
      </c>
      <c r="R129" t="s">
        <v>25</v>
      </c>
    </row>
    <row r="130" spans="1:18" x14ac:dyDescent="0.45">
      <c r="A130" t="s">
        <v>180</v>
      </c>
      <c r="B130" s="2">
        <v>45928</v>
      </c>
      <c r="C130" t="s">
        <v>850</v>
      </c>
      <c r="D130" t="s">
        <v>856</v>
      </c>
      <c r="E130" t="s">
        <v>862</v>
      </c>
      <c r="F130" t="s">
        <v>48</v>
      </c>
      <c r="G130" t="s">
        <v>29</v>
      </c>
      <c r="H130" t="s">
        <v>42</v>
      </c>
      <c r="I130" t="s">
        <v>62</v>
      </c>
      <c r="J130" t="s">
        <v>24</v>
      </c>
      <c r="K130" t="s">
        <v>37</v>
      </c>
      <c r="L130" t="s">
        <v>32</v>
      </c>
      <c r="M130" s="3">
        <v>7271.82</v>
      </c>
      <c r="N130" s="3">
        <v>238.43</v>
      </c>
      <c r="O130" s="4">
        <v>28</v>
      </c>
      <c r="P130" s="4">
        <v>3</v>
      </c>
      <c r="Q130" t="s">
        <v>25</v>
      </c>
      <c r="R130" t="s">
        <v>25</v>
      </c>
    </row>
    <row r="131" spans="1:18" x14ac:dyDescent="0.45">
      <c r="A131" t="s">
        <v>181</v>
      </c>
      <c r="B131" s="2">
        <v>45958</v>
      </c>
      <c r="C131" t="s">
        <v>853</v>
      </c>
      <c r="D131" t="s">
        <v>859</v>
      </c>
      <c r="E131" t="s">
        <v>875</v>
      </c>
      <c r="F131" t="s">
        <v>20</v>
      </c>
      <c r="G131" t="s">
        <v>34</v>
      </c>
      <c r="H131" t="s">
        <v>42</v>
      </c>
      <c r="I131" t="s">
        <v>93</v>
      </c>
      <c r="J131" t="s">
        <v>31</v>
      </c>
      <c r="K131" t="s">
        <v>37</v>
      </c>
      <c r="L131" t="s">
        <v>25</v>
      </c>
      <c r="M131" s="3">
        <v>8375.15</v>
      </c>
      <c r="N131" s="3">
        <v>15.39</v>
      </c>
      <c r="O131" s="4">
        <v>41</v>
      </c>
      <c r="P131" s="4">
        <v>3</v>
      </c>
      <c r="Q131" t="s">
        <v>32</v>
      </c>
      <c r="R131" t="s">
        <v>32</v>
      </c>
    </row>
    <row r="132" spans="1:18" x14ac:dyDescent="0.45">
      <c r="A132" t="s">
        <v>182</v>
      </c>
      <c r="B132" s="2">
        <v>45696</v>
      </c>
      <c r="C132" t="s">
        <v>851</v>
      </c>
      <c r="D132" t="s">
        <v>857</v>
      </c>
      <c r="E132" t="s">
        <v>877</v>
      </c>
      <c r="F132" t="s">
        <v>20</v>
      </c>
      <c r="G132" t="s">
        <v>39</v>
      </c>
      <c r="H132" t="s">
        <v>42</v>
      </c>
      <c r="I132" t="s">
        <v>43</v>
      </c>
      <c r="J132" t="s">
        <v>24</v>
      </c>
      <c r="K132" t="s">
        <v>2</v>
      </c>
      <c r="L132" t="s">
        <v>25</v>
      </c>
      <c r="M132" s="3">
        <v>6319.92</v>
      </c>
      <c r="N132" s="3">
        <v>11.71</v>
      </c>
      <c r="O132" s="4">
        <v>13</v>
      </c>
      <c r="P132" s="4"/>
      <c r="Q132" t="s">
        <v>25</v>
      </c>
      <c r="R132" t="s">
        <v>25</v>
      </c>
    </row>
    <row r="133" spans="1:18" x14ac:dyDescent="0.45">
      <c r="A133" t="s">
        <v>183</v>
      </c>
      <c r="B133" s="2">
        <v>45784</v>
      </c>
      <c r="C133" t="s">
        <v>852</v>
      </c>
      <c r="D133" t="s">
        <v>858</v>
      </c>
      <c r="E133" t="s">
        <v>873</v>
      </c>
      <c r="F133" t="s">
        <v>28</v>
      </c>
      <c r="G133" t="s">
        <v>29</v>
      </c>
      <c r="H133" t="s">
        <v>22</v>
      </c>
      <c r="I133" t="s">
        <v>23</v>
      </c>
      <c r="J133" t="s">
        <v>24</v>
      </c>
      <c r="K133" t="s">
        <v>2</v>
      </c>
      <c r="L133" t="s">
        <v>25</v>
      </c>
      <c r="M133" s="3">
        <v>1225.8499999999999</v>
      </c>
      <c r="N133" s="3">
        <v>1.89</v>
      </c>
      <c r="O133" s="4">
        <v>38</v>
      </c>
      <c r="P133" s="4">
        <v>4</v>
      </c>
      <c r="Q133" t="s">
        <v>25</v>
      </c>
      <c r="R133" t="s">
        <v>25</v>
      </c>
    </row>
    <row r="134" spans="1:18" x14ac:dyDescent="0.45">
      <c r="A134" t="s">
        <v>184</v>
      </c>
      <c r="B134" s="2">
        <v>45866</v>
      </c>
      <c r="C134" t="s">
        <v>850</v>
      </c>
      <c r="D134" t="s">
        <v>856</v>
      </c>
      <c r="E134" t="s">
        <v>868</v>
      </c>
      <c r="F134" t="s">
        <v>20</v>
      </c>
      <c r="G134" t="s">
        <v>21</v>
      </c>
      <c r="H134" t="s">
        <v>35</v>
      </c>
      <c r="I134" t="s">
        <v>36</v>
      </c>
      <c r="J134" t="s">
        <v>11</v>
      </c>
      <c r="K134" t="s">
        <v>2</v>
      </c>
      <c r="L134" t="s">
        <v>32</v>
      </c>
      <c r="M134" s="3">
        <v>14946.44</v>
      </c>
      <c r="N134" s="3">
        <v>14.55</v>
      </c>
      <c r="O134" s="4">
        <v>54</v>
      </c>
      <c r="P134" s="4">
        <v>5</v>
      </c>
      <c r="Q134" t="s">
        <v>25</v>
      </c>
      <c r="R134" t="s">
        <v>25</v>
      </c>
    </row>
    <row r="135" spans="1:18" x14ac:dyDescent="0.45">
      <c r="A135" t="s">
        <v>185</v>
      </c>
      <c r="B135" s="2">
        <v>46008</v>
      </c>
      <c r="C135" t="s">
        <v>850</v>
      </c>
      <c r="D135" t="s">
        <v>856</v>
      </c>
      <c r="E135" t="s">
        <v>862</v>
      </c>
      <c r="F135" t="s">
        <v>20</v>
      </c>
      <c r="G135" t="s">
        <v>21</v>
      </c>
      <c r="H135" t="s">
        <v>22</v>
      </c>
      <c r="I135" t="s">
        <v>30</v>
      </c>
      <c r="J135" t="s">
        <v>31</v>
      </c>
      <c r="K135" t="s">
        <v>2</v>
      </c>
      <c r="L135" t="s">
        <v>32</v>
      </c>
      <c r="M135" s="3">
        <v>48464.08</v>
      </c>
      <c r="N135" s="3">
        <v>745.96</v>
      </c>
      <c r="O135" s="4">
        <v>39</v>
      </c>
      <c r="P135" s="4">
        <v>5</v>
      </c>
      <c r="Q135" t="s">
        <v>25</v>
      </c>
      <c r="R135" t="s">
        <v>25</v>
      </c>
    </row>
    <row r="136" spans="1:18" x14ac:dyDescent="0.45">
      <c r="A136" t="s">
        <v>186</v>
      </c>
      <c r="B136" s="2">
        <v>45712</v>
      </c>
      <c r="C136" t="s">
        <v>849</v>
      </c>
      <c r="D136" t="s">
        <v>855</v>
      </c>
      <c r="E136" t="s">
        <v>871</v>
      </c>
      <c r="F136" t="s">
        <v>20</v>
      </c>
      <c r="G136" t="s">
        <v>21</v>
      </c>
      <c r="H136" t="s">
        <v>35</v>
      </c>
      <c r="I136" t="s">
        <v>36</v>
      </c>
      <c r="J136" t="s">
        <v>31</v>
      </c>
      <c r="K136" t="s">
        <v>56</v>
      </c>
      <c r="L136" t="s">
        <v>25</v>
      </c>
      <c r="M136" s="3">
        <v>3754.86</v>
      </c>
      <c r="N136" s="3">
        <v>0.59</v>
      </c>
      <c r="O136" s="4"/>
      <c r="P136" s="4">
        <v>4</v>
      </c>
      <c r="Q136" t="s">
        <v>25</v>
      </c>
      <c r="R136" t="s">
        <v>32</v>
      </c>
    </row>
    <row r="137" spans="1:18" x14ac:dyDescent="0.45">
      <c r="A137" t="s">
        <v>187</v>
      </c>
      <c r="B137" s="2">
        <v>45807</v>
      </c>
      <c r="C137" t="s">
        <v>853</v>
      </c>
      <c r="D137" t="s">
        <v>859</v>
      </c>
      <c r="E137" t="s">
        <v>866</v>
      </c>
      <c r="F137" t="s">
        <v>28</v>
      </c>
      <c r="G137" t="s">
        <v>39</v>
      </c>
      <c r="H137" t="s">
        <v>42</v>
      </c>
      <c r="I137" t="s">
        <v>93</v>
      </c>
      <c r="J137" t="s">
        <v>31</v>
      </c>
      <c r="K137" t="s">
        <v>2</v>
      </c>
      <c r="L137" t="s">
        <v>25</v>
      </c>
      <c r="M137" s="3">
        <v>6354.01</v>
      </c>
      <c r="N137" s="3">
        <v>20.399999999999999</v>
      </c>
      <c r="O137" s="4">
        <v>57</v>
      </c>
      <c r="P137" s="4">
        <v>5</v>
      </c>
      <c r="Q137" t="s">
        <v>25</v>
      </c>
      <c r="R137" t="s">
        <v>25</v>
      </c>
    </row>
    <row r="138" spans="1:18" x14ac:dyDescent="0.45">
      <c r="A138" t="s">
        <v>188</v>
      </c>
      <c r="B138" s="2">
        <v>46012</v>
      </c>
      <c r="C138" t="s">
        <v>851</v>
      </c>
      <c r="D138" t="s">
        <v>857</v>
      </c>
      <c r="E138" t="s">
        <v>863</v>
      </c>
      <c r="F138" t="s">
        <v>20</v>
      </c>
      <c r="G138" t="s">
        <v>34</v>
      </c>
      <c r="H138" t="s">
        <v>42</v>
      </c>
      <c r="I138" t="s">
        <v>62</v>
      </c>
      <c r="J138" t="s">
        <v>11</v>
      </c>
      <c r="K138" t="s">
        <v>37</v>
      </c>
      <c r="L138" t="s">
        <v>32</v>
      </c>
      <c r="M138" s="3">
        <v>53812.51</v>
      </c>
      <c r="N138" s="3">
        <v>1504.08</v>
      </c>
      <c r="O138" s="4">
        <v>36</v>
      </c>
      <c r="P138" s="4">
        <v>4</v>
      </c>
      <c r="Q138" t="s">
        <v>25</v>
      </c>
      <c r="R138" t="s">
        <v>25</v>
      </c>
    </row>
    <row r="139" spans="1:18" x14ac:dyDescent="0.45">
      <c r="A139" t="s">
        <v>189</v>
      </c>
      <c r="B139" s="2">
        <v>46012</v>
      </c>
      <c r="C139" t="s">
        <v>853</v>
      </c>
      <c r="D139" t="s">
        <v>859</v>
      </c>
      <c r="E139" t="s">
        <v>874</v>
      </c>
      <c r="F139" t="s">
        <v>20</v>
      </c>
      <c r="G139" t="s">
        <v>21</v>
      </c>
      <c r="H139" t="s">
        <v>42</v>
      </c>
      <c r="I139" t="s">
        <v>62</v>
      </c>
      <c r="J139" t="s">
        <v>24</v>
      </c>
      <c r="K139" t="s">
        <v>37</v>
      </c>
      <c r="L139" t="s">
        <v>25</v>
      </c>
      <c r="M139" s="3">
        <v>1119.1099999999999</v>
      </c>
      <c r="N139" s="3">
        <v>2.12</v>
      </c>
      <c r="O139" s="4">
        <v>16</v>
      </c>
      <c r="P139" s="4">
        <v>4</v>
      </c>
      <c r="Q139" t="s">
        <v>25</v>
      </c>
      <c r="R139" t="s">
        <v>25</v>
      </c>
    </row>
    <row r="140" spans="1:18" x14ac:dyDescent="0.45">
      <c r="A140" t="s">
        <v>190</v>
      </c>
      <c r="B140" s="2">
        <v>45878</v>
      </c>
      <c r="C140" t="s">
        <v>853</v>
      </c>
      <c r="D140" t="s">
        <v>859</v>
      </c>
      <c r="E140" t="s">
        <v>866</v>
      </c>
      <c r="F140" t="s">
        <v>20</v>
      </c>
      <c r="G140" t="s">
        <v>21</v>
      </c>
      <c r="H140" t="s">
        <v>22</v>
      </c>
      <c r="I140" t="s">
        <v>23</v>
      </c>
      <c r="J140" t="s">
        <v>11</v>
      </c>
      <c r="K140" t="s">
        <v>37</v>
      </c>
      <c r="L140" t="s">
        <v>32</v>
      </c>
      <c r="M140" s="3">
        <v>76601.679999999993</v>
      </c>
      <c r="N140" s="3">
        <v>819.15</v>
      </c>
      <c r="O140" s="4">
        <v>49</v>
      </c>
      <c r="P140" s="4">
        <v>3</v>
      </c>
      <c r="Q140" t="s">
        <v>25</v>
      </c>
      <c r="R140" t="s">
        <v>25</v>
      </c>
    </row>
    <row r="141" spans="1:18" x14ac:dyDescent="0.45">
      <c r="A141" t="s">
        <v>191</v>
      </c>
      <c r="B141" s="2">
        <v>45809</v>
      </c>
      <c r="C141" t="s">
        <v>851</v>
      </c>
      <c r="D141" t="s">
        <v>857</v>
      </c>
      <c r="E141" t="s">
        <v>869</v>
      </c>
      <c r="F141" t="s">
        <v>20</v>
      </c>
      <c r="G141" t="s">
        <v>34</v>
      </c>
      <c r="H141" t="s">
        <v>22</v>
      </c>
      <c r="I141" t="s">
        <v>23</v>
      </c>
      <c r="J141" t="s">
        <v>31</v>
      </c>
      <c r="K141" t="s">
        <v>2</v>
      </c>
      <c r="L141" t="s">
        <v>32</v>
      </c>
      <c r="M141" s="3">
        <v>47244.28</v>
      </c>
      <c r="N141" s="3">
        <v>557.25</v>
      </c>
      <c r="O141" s="4">
        <v>43</v>
      </c>
      <c r="P141" s="4">
        <v>4</v>
      </c>
      <c r="Q141" t="s">
        <v>25</v>
      </c>
      <c r="R141" t="s">
        <v>25</v>
      </c>
    </row>
    <row r="142" spans="1:18" x14ac:dyDescent="0.45">
      <c r="A142" t="s">
        <v>192</v>
      </c>
      <c r="B142" s="2">
        <v>45716</v>
      </c>
      <c r="C142" t="s">
        <v>853</v>
      </c>
      <c r="D142" t="s">
        <v>859</v>
      </c>
      <c r="E142" t="s">
        <v>874</v>
      </c>
      <c r="F142" t="s">
        <v>20</v>
      </c>
      <c r="G142" t="s">
        <v>29</v>
      </c>
      <c r="H142" t="s">
        <v>22</v>
      </c>
      <c r="I142" t="s">
        <v>67</v>
      </c>
      <c r="J142" t="s">
        <v>24</v>
      </c>
      <c r="K142" t="s">
        <v>56</v>
      </c>
      <c r="L142" t="s">
        <v>25</v>
      </c>
      <c r="M142" s="3">
        <v>6810.62</v>
      </c>
      <c r="N142" s="3">
        <v>7</v>
      </c>
      <c r="O142" s="4">
        <v>28</v>
      </c>
      <c r="P142" s="4">
        <v>3</v>
      </c>
      <c r="Q142" t="s">
        <v>25</v>
      </c>
      <c r="R142" t="s">
        <v>25</v>
      </c>
    </row>
    <row r="143" spans="1:18" x14ac:dyDescent="0.45">
      <c r="A143" t="s">
        <v>193</v>
      </c>
      <c r="B143" s="2">
        <v>45972</v>
      </c>
      <c r="C143" t="s">
        <v>853</v>
      </c>
      <c r="D143" t="s">
        <v>859</v>
      </c>
      <c r="E143" t="s">
        <v>874</v>
      </c>
      <c r="F143" t="s">
        <v>48</v>
      </c>
      <c r="G143" t="s">
        <v>29</v>
      </c>
      <c r="H143" t="s">
        <v>35</v>
      </c>
      <c r="I143" t="s">
        <v>40</v>
      </c>
      <c r="J143" t="s">
        <v>24</v>
      </c>
      <c r="K143" t="s">
        <v>2</v>
      </c>
      <c r="L143" t="s">
        <v>25</v>
      </c>
      <c r="M143" s="3">
        <v>828.46</v>
      </c>
      <c r="N143" s="3">
        <v>0.08</v>
      </c>
      <c r="O143" s="4">
        <v>21</v>
      </c>
      <c r="P143" s="4">
        <v>5</v>
      </c>
      <c r="Q143" t="s">
        <v>25</v>
      </c>
      <c r="R143" t="s">
        <v>25</v>
      </c>
    </row>
    <row r="144" spans="1:18" x14ac:dyDescent="0.45">
      <c r="A144" t="s">
        <v>194</v>
      </c>
      <c r="B144" s="2">
        <v>45963</v>
      </c>
      <c r="C144" t="s">
        <v>852</v>
      </c>
      <c r="D144" t="s">
        <v>858</v>
      </c>
      <c r="E144" t="s">
        <v>873</v>
      </c>
      <c r="F144" t="s">
        <v>20</v>
      </c>
      <c r="G144" t="s">
        <v>29</v>
      </c>
      <c r="H144" t="s">
        <v>22</v>
      </c>
      <c r="I144" t="s">
        <v>30</v>
      </c>
      <c r="J144" t="s">
        <v>24</v>
      </c>
      <c r="K144" t="s">
        <v>37</v>
      </c>
      <c r="L144" t="s">
        <v>25</v>
      </c>
      <c r="M144" s="3">
        <v>5972.06</v>
      </c>
      <c r="N144" s="3">
        <v>1.35</v>
      </c>
      <c r="O144" s="4">
        <v>33</v>
      </c>
      <c r="P144" s="4">
        <v>4</v>
      </c>
      <c r="Q144" t="s">
        <v>25</v>
      </c>
      <c r="R144" t="s">
        <v>25</v>
      </c>
    </row>
    <row r="145" spans="1:18" x14ac:dyDescent="0.45">
      <c r="A145" t="s">
        <v>195</v>
      </c>
      <c r="B145" s="2">
        <v>45856</v>
      </c>
      <c r="C145" t="s">
        <v>849</v>
      </c>
      <c r="D145" t="s">
        <v>855</v>
      </c>
      <c r="E145" t="s">
        <v>864</v>
      </c>
      <c r="F145" t="s">
        <v>20</v>
      </c>
      <c r="G145" t="s">
        <v>21</v>
      </c>
      <c r="H145" t="s">
        <v>35</v>
      </c>
      <c r="I145" t="s">
        <v>40</v>
      </c>
      <c r="J145" t="s">
        <v>11</v>
      </c>
      <c r="K145" t="s">
        <v>37</v>
      </c>
      <c r="L145" t="s">
        <v>25</v>
      </c>
      <c r="M145" s="3">
        <v>1686.1</v>
      </c>
      <c r="N145" s="3">
        <v>7.0000000000000007E-2</v>
      </c>
      <c r="O145" s="4">
        <v>42</v>
      </c>
      <c r="P145" s="4">
        <v>5</v>
      </c>
      <c r="Q145" t="s">
        <v>25</v>
      </c>
      <c r="R145" t="s">
        <v>25</v>
      </c>
    </row>
    <row r="146" spans="1:18" x14ac:dyDescent="0.45">
      <c r="A146" t="s">
        <v>196</v>
      </c>
      <c r="B146" s="2">
        <v>45854</v>
      </c>
      <c r="C146" t="s">
        <v>850</v>
      </c>
      <c r="D146" t="s">
        <v>856</v>
      </c>
      <c r="E146" t="s">
        <v>862</v>
      </c>
      <c r="F146" t="s">
        <v>48</v>
      </c>
      <c r="G146" t="s">
        <v>29</v>
      </c>
      <c r="H146" t="s">
        <v>35</v>
      </c>
      <c r="I146" t="s">
        <v>36</v>
      </c>
      <c r="J146" t="s">
        <v>11</v>
      </c>
      <c r="K146" t="s">
        <v>56</v>
      </c>
      <c r="L146" t="s">
        <v>32</v>
      </c>
      <c r="M146" s="3">
        <v>11851.71</v>
      </c>
      <c r="N146" s="3">
        <v>14.38</v>
      </c>
      <c r="O146" s="4">
        <v>31</v>
      </c>
      <c r="P146" s="4">
        <v>3</v>
      </c>
      <c r="Q146" t="s">
        <v>25</v>
      </c>
      <c r="R146" t="s">
        <v>25</v>
      </c>
    </row>
    <row r="147" spans="1:18" x14ac:dyDescent="0.45">
      <c r="A147" t="s">
        <v>197</v>
      </c>
      <c r="B147" s="2">
        <v>45947</v>
      </c>
      <c r="C147" t="s">
        <v>853</v>
      </c>
      <c r="D147" t="s">
        <v>859</v>
      </c>
      <c r="E147" t="s">
        <v>866</v>
      </c>
      <c r="F147" t="s">
        <v>28</v>
      </c>
      <c r="G147" t="s">
        <v>39</v>
      </c>
      <c r="H147" t="s">
        <v>35</v>
      </c>
      <c r="I147" t="s">
        <v>40</v>
      </c>
      <c r="J147" t="s">
        <v>11</v>
      </c>
      <c r="K147" t="s">
        <v>2</v>
      </c>
      <c r="L147" t="s">
        <v>32</v>
      </c>
      <c r="M147" s="3">
        <v>68130.2</v>
      </c>
      <c r="N147" s="3">
        <v>80.510000000000005</v>
      </c>
      <c r="O147" s="4">
        <v>44</v>
      </c>
      <c r="P147" s="4">
        <v>3</v>
      </c>
      <c r="Q147" t="s">
        <v>25</v>
      </c>
      <c r="R147" t="s">
        <v>25</v>
      </c>
    </row>
    <row r="148" spans="1:18" x14ac:dyDescent="0.45">
      <c r="A148" t="s">
        <v>198</v>
      </c>
      <c r="B148" s="2">
        <v>45992</v>
      </c>
      <c r="C148" t="s">
        <v>853</v>
      </c>
      <c r="D148" t="s">
        <v>859</v>
      </c>
      <c r="E148" t="s">
        <v>874</v>
      </c>
      <c r="F148" t="s">
        <v>28</v>
      </c>
      <c r="G148" t="s">
        <v>29</v>
      </c>
      <c r="H148" t="s">
        <v>42</v>
      </c>
      <c r="I148" t="s">
        <v>43</v>
      </c>
      <c r="J148" t="s">
        <v>31</v>
      </c>
      <c r="K148" t="s">
        <v>56</v>
      </c>
      <c r="L148" t="s">
        <v>32</v>
      </c>
      <c r="M148" s="3">
        <v>71571.69</v>
      </c>
      <c r="N148" s="3">
        <v>1016.31</v>
      </c>
      <c r="O148" s="4">
        <v>47</v>
      </c>
      <c r="P148" s="4">
        <v>4</v>
      </c>
      <c r="Q148" t="s">
        <v>25</v>
      </c>
      <c r="R148" t="s">
        <v>25</v>
      </c>
    </row>
    <row r="149" spans="1:18" x14ac:dyDescent="0.45">
      <c r="A149" t="s">
        <v>199</v>
      </c>
      <c r="B149" s="2">
        <v>45742</v>
      </c>
      <c r="C149" t="s">
        <v>852</v>
      </c>
      <c r="D149" t="s">
        <v>858</v>
      </c>
      <c r="E149" t="s">
        <v>873</v>
      </c>
      <c r="F149" t="s">
        <v>20</v>
      </c>
      <c r="G149" t="s">
        <v>39</v>
      </c>
      <c r="H149" t="s">
        <v>42</v>
      </c>
      <c r="I149" t="s">
        <v>93</v>
      </c>
      <c r="J149" t="s">
        <v>11</v>
      </c>
      <c r="K149" t="s">
        <v>37</v>
      </c>
      <c r="L149" t="s">
        <v>25</v>
      </c>
      <c r="M149" s="3">
        <v>2001.77</v>
      </c>
      <c r="N149" s="3">
        <v>4.18</v>
      </c>
      <c r="O149" s="4">
        <v>46</v>
      </c>
      <c r="P149" s="4">
        <v>4</v>
      </c>
      <c r="Q149" t="s">
        <v>25</v>
      </c>
      <c r="R149" t="s">
        <v>32</v>
      </c>
    </row>
    <row r="150" spans="1:18" x14ac:dyDescent="0.45">
      <c r="A150" t="s">
        <v>200</v>
      </c>
      <c r="B150" s="2">
        <v>45688</v>
      </c>
      <c r="C150" t="s">
        <v>849</v>
      </c>
      <c r="D150" t="s">
        <v>855</v>
      </c>
      <c r="E150" t="s">
        <v>871</v>
      </c>
      <c r="F150" t="s">
        <v>48</v>
      </c>
      <c r="G150" t="s">
        <v>34</v>
      </c>
      <c r="H150" t="s">
        <v>22</v>
      </c>
      <c r="I150" t="s">
        <v>67</v>
      </c>
      <c r="J150" t="s">
        <v>31</v>
      </c>
      <c r="K150" t="s">
        <v>56</v>
      </c>
      <c r="L150" t="s">
        <v>25</v>
      </c>
      <c r="M150" s="3">
        <v>22020.880000000001</v>
      </c>
      <c r="N150" s="3">
        <v>30.2</v>
      </c>
      <c r="O150" s="4">
        <v>47</v>
      </c>
      <c r="P150" s="4">
        <v>4</v>
      </c>
      <c r="Q150" t="s">
        <v>25</v>
      </c>
      <c r="R150" t="s">
        <v>25</v>
      </c>
    </row>
    <row r="151" spans="1:18" x14ac:dyDescent="0.45">
      <c r="A151" t="s">
        <v>201</v>
      </c>
      <c r="B151" s="2">
        <v>46013</v>
      </c>
      <c r="C151" t="s">
        <v>851</v>
      </c>
      <c r="D151" t="s">
        <v>857</v>
      </c>
      <c r="E151" t="s">
        <v>863</v>
      </c>
      <c r="F151" t="s">
        <v>48</v>
      </c>
      <c r="G151" t="s">
        <v>29</v>
      </c>
      <c r="H151" t="s">
        <v>42</v>
      </c>
      <c r="I151" t="s">
        <v>43</v>
      </c>
      <c r="J151" t="s">
        <v>11</v>
      </c>
      <c r="K151" t="s">
        <v>56</v>
      </c>
      <c r="L151" t="s">
        <v>25</v>
      </c>
      <c r="M151" s="3">
        <v>2531.7800000000002</v>
      </c>
      <c r="N151" s="3">
        <v>9.2200000000000006</v>
      </c>
      <c r="O151" s="4">
        <v>39</v>
      </c>
      <c r="P151" s="4">
        <v>2</v>
      </c>
      <c r="Q151" t="s">
        <v>25</v>
      </c>
      <c r="R151" t="s">
        <v>25</v>
      </c>
    </row>
    <row r="152" spans="1:18" x14ac:dyDescent="0.45">
      <c r="A152" t="s">
        <v>202</v>
      </c>
      <c r="B152" s="2">
        <v>45803</v>
      </c>
      <c r="C152" t="s">
        <v>850</v>
      </c>
      <c r="D152" t="s">
        <v>856</v>
      </c>
      <c r="E152" t="s">
        <v>876</v>
      </c>
      <c r="F152" t="s">
        <v>20</v>
      </c>
      <c r="G152" t="s">
        <v>39</v>
      </c>
      <c r="H152" t="s">
        <v>35</v>
      </c>
      <c r="I152" t="s">
        <v>45</v>
      </c>
      <c r="J152" t="s">
        <v>24</v>
      </c>
      <c r="K152" t="s">
        <v>56</v>
      </c>
      <c r="L152" t="s">
        <v>25</v>
      </c>
      <c r="M152" s="3">
        <v>382.17</v>
      </c>
      <c r="N152" s="3">
        <v>0</v>
      </c>
      <c r="O152" s="4">
        <v>17</v>
      </c>
      <c r="P152" s="4">
        <v>3</v>
      </c>
      <c r="Q152" t="s">
        <v>25</v>
      </c>
      <c r="R152" t="s">
        <v>25</v>
      </c>
    </row>
    <row r="153" spans="1:18" x14ac:dyDescent="0.45">
      <c r="A153" t="s">
        <v>203</v>
      </c>
      <c r="B153" s="2">
        <v>45725</v>
      </c>
      <c r="C153" t="s">
        <v>853</v>
      </c>
      <c r="D153" t="s">
        <v>859</v>
      </c>
      <c r="E153" t="s">
        <v>874</v>
      </c>
      <c r="F153" t="s">
        <v>48</v>
      </c>
      <c r="G153" t="s">
        <v>29</v>
      </c>
      <c r="H153" t="s">
        <v>42</v>
      </c>
      <c r="I153" t="s">
        <v>43</v>
      </c>
      <c r="J153" t="s">
        <v>31</v>
      </c>
      <c r="K153" t="s">
        <v>2</v>
      </c>
      <c r="L153" t="s">
        <v>32</v>
      </c>
      <c r="M153" s="3">
        <v>59705.94</v>
      </c>
      <c r="N153" s="3">
        <v>1577.73</v>
      </c>
      <c r="O153" s="4">
        <v>55</v>
      </c>
      <c r="P153" s="4">
        <v>5</v>
      </c>
      <c r="Q153" t="s">
        <v>25</v>
      </c>
      <c r="R153" t="s">
        <v>25</v>
      </c>
    </row>
    <row r="154" spans="1:18" x14ac:dyDescent="0.45">
      <c r="A154" t="s">
        <v>204</v>
      </c>
      <c r="B154" s="2">
        <v>46018</v>
      </c>
      <c r="C154" t="s">
        <v>853</v>
      </c>
      <c r="D154" t="s">
        <v>859</v>
      </c>
      <c r="E154" t="s">
        <v>875</v>
      </c>
      <c r="F154" t="s">
        <v>20</v>
      </c>
      <c r="G154" t="s">
        <v>29</v>
      </c>
      <c r="H154" t="s">
        <v>22</v>
      </c>
      <c r="I154" t="s">
        <v>23</v>
      </c>
      <c r="J154" t="s">
        <v>31</v>
      </c>
      <c r="K154" t="s">
        <v>37</v>
      </c>
      <c r="L154" t="s">
        <v>32</v>
      </c>
      <c r="M154" s="3">
        <v>116447.74</v>
      </c>
      <c r="N154" s="3">
        <v>1840.49</v>
      </c>
      <c r="O154" s="4">
        <v>64</v>
      </c>
      <c r="P154" s="4">
        <v>4</v>
      </c>
      <c r="Q154" t="s">
        <v>25</v>
      </c>
      <c r="R154" t="s">
        <v>25</v>
      </c>
    </row>
    <row r="155" spans="1:18" x14ac:dyDescent="0.45">
      <c r="A155" t="s">
        <v>205</v>
      </c>
      <c r="B155" s="2">
        <v>45710</v>
      </c>
      <c r="C155" t="s">
        <v>853</v>
      </c>
      <c r="D155" t="s">
        <v>859</v>
      </c>
      <c r="E155" t="s">
        <v>874</v>
      </c>
      <c r="F155" t="s">
        <v>20</v>
      </c>
      <c r="G155" t="s">
        <v>29</v>
      </c>
      <c r="H155" t="s">
        <v>22</v>
      </c>
      <c r="I155" t="s">
        <v>30</v>
      </c>
      <c r="J155" t="s">
        <v>24</v>
      </c>
      <c r="K155" t="s">
        <v>56</v>
      </c>
      <c r="L155" t="s">
        <v>25</v>
      </c>
      <c r="M155" s="3">
        <v>5150.18</v>
      </c>
      <c r="N155" s="3">
        <v>0.11</v>
      </c>
      <c r="O155" s="4">
        <v>18</v>
      </c>
      <c r="P155" s="4">
        <v>3</v>
      </c>
      <c r="Q155" t="s">
        <v>25</v>
      </c>
      <c r="R155" t="s">
        <v>25</v>
      </c>
    </row>
    <row r="156" spans="1:18" x14ac:dyDescent="0.45">
      <c r="A156" t="s">
        <v>206</v>
      </c>
      <c r="B156" s="2">
        <v>45973</v>
      </c>
      <c r="C156" t="s">
        <v>851</v>
      </c>
      <c r="D156" t="s">
        <v>857</v>
      </c>
      <c r="E156" t="s">
        <v>872</v>
      </c>
      <c r="F156" t="s">
        <v>28</v>
      </c>
      <c r="G156" t="s">
        <v>34</v>
      </c>
      <c r="H156" t="s">
        <v>22</v>
      </c>
      <c r="I156" t="s">
        <v>67</v>
      </c>
      <c r="J156" t="s">
        <v>31</v>
      </c>
      <c r="K156" t="s">
        <v>2</v>
      </c>
      <c r="L156" t="s">
        <v>25</v>
      </c>
      <c r="M156" s="3">
        <v>8922.6299999999992</v>
      </c>
      <c r="N156" s="3">
        <v>6.85</v>
      </c>
      <c r="O156" s="4">
        <v>57</v>
      </c>
      <c r="P156" s="4">
        <v>3</v>
      </c>
      <c r="Q156" t="s">
        <v>25</v>
      </c>
      <c r="R156" t="s">
        <v>32</v>
      </c>
    </row>
    <row r="157" spans="1:18" x14ac:dyDescent="0.45">
      <c r="A157" t="s">
        <v>207</v>
      </c>
      <c r="B157" s="2">
        <v>45995</v>
      </c>
      <c r="C157" t="s">
        <v>854</v>
      </c>
      <c r="D157" t="s">
        <v>860</v>
      </c>
      <c r="E157" t="s">
        <v>867</v>
      </c>
      <c r="F157" t="s">
        <v>48</v>
      </c>
      <c r="G157" t="s">
        <v>29</v>
      </c>
      <c r="H157" t="s">
        <v>35</v>
      </c>
      <c r="I157" t="s">
        <v>40</v>
      </c>
      <c r="J157" t="s">
        <v>24</v>
      </c>
      <c r="K157" t="s">
        <v>2</v>
      </c>
      <c r="L157" t="s">
        <v>32</v>
      </c>
      <c r="M157" s="3">
        <v>54610.21</v>
      </c>
      <c r="N157" s="3">
        <v>94.96</v>
      </c>
      <c r="O157" s="4">
        <v>13</v>
      </c>
      <c r="P157" s="4">
        <v>4</v>
      </c>
      <c r="Q157" t="s">
        <v>25</v>
      </c>
      <c r="R157" t="s">
        <v>25</v>
      </c>
    </row>
    <row r="158" spans="1:18" x14ac:dyDescent="0.45">
      <c r="A158" t="s">
        <v>208</v>
      </c>
      <c r="B158" s="2">
        <v>45842</v>
      </c>
      <c r="C158" t="s">
        <v>850</v>
      </c>
      <c r="D158" t="s">
        <v>856</v>
      </c>
      <c r="E158" t="s">
        <v>862</v>
      </c>
      <c r="F158" t="s">
        <v>48</v>
      </c>
      <c r="G158" t="s">
        <v>21</v>
      </c>
      <c r="H158" t="s">
        <v>42</v>
      </c>
      <c r="I158" t="s">
        <v>62</v>
      </c>
      <c r="J158" t="s">
        <v>11</v>
      </c>
      <c r="K158" t="s">
        <v>37</v>
      </c>
      <c r="L158" t="s">
        <v>32</v>
      </c>
      <c r="M158" s="3">
        <v>38866.31</v>
      </c>
      <c r="N158" s="3">
        <v>1329.59</v>
      </c>
      <c r="O158" s="4">
        <v>235</v>
      </c>
      <c r="P158" s="4">
        <v>4</v>
      </c>
      <c r="Q158" t="s">
        <v>32</v>
      </c>
      <c r="R158" t="s">
        <v>32</v>
      </c>
    </row>
    <row r="159" spans="1:18" x14ac:dyDescent="0.45">
      <c r="A159" t="s">
        <v>209</v>
      </c>
      <c r="B159" s="2">
        <v>45979</v>
      </c>
      <c r="C159" t="s">
        <v>852</v>
      </c>
      <c r="D159" t="s">
        <v>858</v>
      </c>
      <c r="E159" t="s">
        <v>873</v>
      </c>
      <c r="F159" t="s">
        <v>28</v>
      </c>
      <c r="G159" t="s">
        <v>39</v>
      </c>
      <c r="H159" t="s">
        <v>35</v>
      </c>
      <c r="I159" t="s">
        <v>45</v>
      </c>
      <c r="J159" t="s">
        <v>31</v>
      </c>
      <c r="K159" t="s">
        <v>37</v>
      </c>
      <c r="L159" t="s">
        <v>25</v>
      </c>
      <c r="M159" s="3">
        <v>1031.17</v>
      </c>
      <c r="N159" s="3">
        <v>0.05</v>
      </c>
      <c r="O159" s="4">
        <v>54</v>
      </c>
      <c r="P159" s="4">
        <v>3</v>
      </c>
      <c r="Q159" t="s">
        <v>25</v>
      </c>
      <c r="R159" t="s">
        <v>25</v>
      </c>
    </row>
    <row r="160" spans="1:18" x14ac:dyDescent="0.45">
      <c r="A160" t="s">
        <v>210</v>
      </c>
      <c r="B160" s="2">
        <v>45816</v>
      </c>
      <c r="C160" t="s">
        <v>849</v>
      </c>
      <c r="D160" t="s">
        <v>855</v>
      </c>
      <c r="E160" t="s">
        <v>861</v>
      </c>
      <c r="F160" t="s">
        <v>28</v>
      </c>
      <c r="G160" t="s">
        <v>39</v>
      </c>
      <c r="H160" t="s">
        <v>42</v>
      </c>
      <c r="I160" t="s">
        <v>93</v>
      </c>
      <c r="J160" t="s">
        <v>31</v>
      </c>
      <c r="K160" t="s">
        <v>46</v>
      </c>
      <c r="L160" t="s">
        <v>32</v>
      </c>
      <c r="M160" s="3">
        <v>44086.54</v>
      </c>
      <c r="N160" s="3">
        <v>562.79</v>
      </c>
      <c r="O160" s="4">
        <v>43</v>
      </c>
      <c r="P160" s="4">
        <v>3</v>
      </c>
      <c r="Q160" t="s">
        <v>32</v>
      </c>
      <c r="R160" t="s">
        <v>32</v>
      </c>
    </row>
    <row r="161" spans="1:18" x14ac:dyDescent="0.45">
      <c r="A161" t="s">
        <v>211</v>
      </c>
      <c r="B161" s="2">
        <v>45835</v>
      </c>
      <c r="C161" t="s">
        <v>851</v>
      </c>
      <c r="D161" t="s">
        <v>857</v>
      </c>
      <c r="E161" t="s">
        <v>872</v>
      </c>
      <c r="F161" t="s">
        <v>20</v>
      </c>
      <c r="G161" t="s">
        <v>39</v>
      </c>
      <c r="H161" t="s">
        <v>51</v>
      </c>
      <c r="I161" t="s">
        <v>65</v>
      </c>
      <c r="J161" t="s">
        <v>31</v>
      </c>
      <c r="K161" t="s">
        <v>98</v>
      </c>
      <c r="L161" t="s">
        <v>25</v>
      </c>
      <c r="M161" s="3">
        <v>130.37</v>
      </c>
      <c r="N161" s="3">
        <v>2.08</v>
      </c>
      <c r="O161" s="4">
        <v>30</v>
      </c>
      <c r="P161" s="4">
        <v>4</v>
      </c>
      <c r="Q161" t="s">
        <v>25</v>
      </c>
      <c r="R161" t="s">
        <v>25</v>
      </c>
    </row>
    <row r="162" spans="1:18" x14ac:dyDescent="0.45">
      <c r="A162" t="s">
        <v>212</v>
      </c>
      <c r="B162" s="2">
        <v>45842</v>
      </c>
      <c r="C162" t="s">
        <v>850</v>
      </c>
      <c r="D162" t="s">
        <v>856</v>
      </c>
      <c r="E162" t="s">
        <v>868</v>
      </c>
      <c r="F162" t="s">
        <v>20</v>
      </c>
      <c r="G162" t="s">
        <v>34</v>
      </c>
      <c r="H162" t="s">
        <v>22</v>
      </c>
      <c r="I162" t="s">
        <v>67</v>
      </c>
      <c r="J162" t="s">
        <v>31</v>
      </c>
      <c r="K162" t="s">
        <v>2</v>
      </c>
      <c r="L162" t="s">
        <v>25</v>
      </c>
      <c r="M162" s="3">
        <v>5517.48</v>
      </c>
      <c r="N162" s="3">
        <v>0.59</v>
      </c>
      <c r="O162" s="4">
        <v>59</v>
      </c>
      <c r="P162" s="4">
        <v>4</v>
      </c>
      <c r="Q162" t="s">
        <v>25</v>
      </c>
      <c r="R162" t="s">
        <v>32</v>
      </c>
    </row>
    <row r="163" spans="1:18" x14ac:dyDescent="0.45">
      <c r="A163" t="s">
        <v>213</v>
      </c>
      <c r="B163" s="2">
        <v>45941</v>
      </c>
      <c r="C163" t="s">
        <v>854</v>
      </c>
      <c r="D163" t="s">
        <v>860</v>
      </c>
      <c r="E163" t="s">
        <v>867</v>
      </c>
      <c r="F163" t="s">
        <v>28</v>
      </c>
      <c r="G163" t="s">
        <v>39</v>
      </c>
      <c r="H163" t="s">
        <v>51</v>
      </c>
      <c r="I163" t="s">
        <v>65</v>
      </c>
      <c r="J163" t="s">
        <v>31</v>
      </c>
      <c r="K163" t="s">
        <v>2</v>
      </c>
      <c r="L163" t="s">
        <v>25</v>
      </c>
      <c r="M163" s="3">
        <v>28.95</v>
      </c>
      <c r="N163" s="3">
        <v>0.48</v>
      </c>
      <c r="O163" s="4">
        <v>60</v>
      </c>
      <c r="P163" s="4">
        <v>4</v>
      </c>
      <c r="Q163" t="s">
        <v>25</v>
      </c>
      <c r="R163" t="s">
        <v>25</v>
      </c>
    </row>
    <row r="164" spans="1:18" x14ac:dyDescent="0.45">
      <c r="A164" t="s">
        <v>214</v>
      </c>
      <c r="B164" s="2">
        <v>45802</v>
      </c>
      <c r="C164" t="s">
        <v>851</v>
      </c>
      <c r="D164" t="s">
        <v>857</v>
      </c>
      <c r="E164" t="s">
        <v>872</v>
      </c>
      <c r="F164" t="s">
        <v>28</v>
      </c>
      <c r="G164" t="s">
        <v>29</v>
      </c>
      <c r="H164" t="s">
        <v>22</v>
      </c>
      <c r="I164" t="s">
        <v>30</v>
      </c>
      <c r="J164" t="s">
        <v>31</v>
      </c>
      <c r="K164" t="s">
        <v>2</v>
      </c>
      <c r="L164" t="s">
        <v>32</v>
      </c>
      <c r="M164" s="3">
        <v>82800.31</v>
      </c>
      <c r="N164" s="3">
        <v>1115.54</v>
      </c>
      <c r="O164" s="4">
        <v>49</v>
      </c>
      <c r="P164" s="4">
        <v>4</v>
      </c>
      <c r="Q164" t="s">
        <v>25</v>
      </c>
      <c r="R164" t="s">
        <v>25</v>
      </c>
    </row>
    <row r="165" spans="1:18" x14ac:dyDescent="0.45">
      <c r="A165" t="s">
        <v>215</v>
      </c>
      <c r="B165" s="2">
        <v>45735</v>
      </c>
      <c r="C165" t="s">
        <v>851</v>
      </c>
      <c r="D165" t="s">
        <v>857</v>
      </c>
      <c r="E165" t="s">
        <v>877</v>
      </c>
      <c r="F165" t="s">
        <v>20</v>
      </c>
      <c r="G165" t="s">
        <v>29</v>
      </c>
      <c r="H165" t="s">
        <v>22</v>
      </c>
      <c r="I165" t="s">
        <v>30</v>
      </c>
      <c r="J165" t="s">
        <v>11</v>
      </c>
      <c r="K165" t="s">
        <v>56</v>
      </c>
      <c r="L165" t="s">
        <v>32</v>
      </c>
      <c r="M165" s="3">
        <v>72329.649999999994</v>
      </c>
      <c r="N165" s="3">
        <v>1092.69</v>
      </c>
      <c r="O165" s="4">
        <v>29</v>
      </c>
      <c r="P165" s="4">
        <v>4</v>
      </c>
      <c r="Q165" t="s">
        <v>25</v>
      </c>
      <c r="R165" t="s">
        <v>25</v>
      </c>
    </row>
    <row r="166" spans="1:18" x14ac:dyDescent="0.45">
      <c r="A166" t="s">
        <v>216</v>
      </c>
      <c r="B166" s="2">
        <v>45909</v>
      </c>
      <c r="C166" t="s">
        <v>854</v>
      </c>
      <c r="D166" t="s">
        <v>860</v>
      </c>
      <c r="E166" t="s">
        <v>870</v>
      </c>
      <c r="F166" t="s">
        <v>48</v>
      </c>
      <c r="G166" t="s">
        <v>34</v>
      </c>
      <c r="H166" t="s">
        <v>22</v>
      </c>
      <c r="I166" t="s">
        <v>30</v>
      </c>
      <c r="J166" t="s">
        <v>31</v>
      </c>
      <c r="K166" t="s">
        <v>46</v>
      </c>
      <c r="L166" t="s">
        <v>25</v>
      </c>
      <c r="M166" s="3">
        <v>15055.3</v>
      </c>
      <c r="N166" s="3">
        <v>30.72</v>
      </c>
      <c r="O166" s="4">
        <v>58</v>
      </c>
      <c r="P166" s="4">
        <v>4</v>
      </c>
      <c r="Q166" t="s">
        <v>25</v>
      </c>
      <c r="R166" t="s">
        <v>32</v>
      </c>
    </row>
    <row r="167" spans="1:18" x14ac:dyDescent="0.45">
      <c r="A167" t="s">
        <v>217</v>
      </c>
      <c r="B167" s="2">
        <v>45997</v>
      </c>
      <c r="C167" t="s">
        <v>850</v>
      </c>
      <c r="D167" t="s">
        <v>856</v>
      </c>
      <c r="E167" t="s">
        <v>876</v>
      </c>
      <c r="F167" t="s">
        <v>48</v>
      </c>
      <c r="G167" t="s">
        <v>29</v>
      </c>
      <c r="H167" t="s">
        <v>22</v>
      </c>
      <c r="I167" t="s">
        <v>30</v>
      </c>
      <c r="J167" t="s">
        <v>24</v>
      </c>
      <c r="K167" t="s">
        <v>2</v>
      </c>
      <c r="L167" t="s">
        <v>25</v>
      </c>
      <c r="M167" s="3">
        <v>7033.6</v>
      </c>
      <c r="N167" s="3">
        <v>11.68</v>
      </c>
      <c r="O167" s="4">
        <v>41</v>
      </c>
      <c r="P167" s="4">
        <v>5</v>
      </c>
      <c r="Q167" t="s">
        <v>25</v>
      </c>
      <c r="R167" t="s">
        <v>25</v>
      </c>
    </row>
    <row r="168" spans="1:18" x14ac:dyDescent="0.45">
      <c r="A168" t="s">
        <v>218</v>
      </c>
      <c r="B168" s="2">
        <v>45866</v>
      </c>
      <c r="C168" t="s">
        <v>850</v>
      </c>
      <c r="D168" t="s">
        <v>856</v>
      </c>
      <c r="E168" t="s">
        <v>876</v>
      </c>
      <c r="F168" t="s">
        <v>20</v>
      </c>
      <c r="G168" t="s">
        <v>29</v>
      </c>
      <c r="H168" t="s">
        <v>42</v>
      </c>
      <c r="I168" t="s">
        <v>43</v>
      </c>
      <c r="J168" t="s">
        <v>31</v>
      </c>
      <c r="K168" t="s">
        <v>2</v>
      </c>
      <c r="L168" t="s">
        <v>32</v>
      </c>
      <c r="M168" s="3">
        <v>10299.31</v>
      </c>
      <c r="N168" s="3">
        <v>280.95999999999998</v>
      </c>
      <c r="O168" s="4">
        <v>49</v>
      </c>
      <c r="P168" s="4">
        <v>3</v>
      </c>
      <c r="Q168" t="s">
        <v>25</v>
      </c>
      <c r="R168" t="s">
        <v>25</v>
      </c>
    </row>
    <row r="169" spans="1:18" x14ac:dyDescent="0.45">
      <c r="A169" t="s">
        <v>219</v>
      </c>
      <c r="B169" s="2">
        <v>46022</v>
      </c>
      <c r="C169" t="s">
        <v>853</v>
      </c>
      <c r="D169" t="s">
        <v>859</v>
      </c>
      <c r="E169" t="s">
        <v>875</v>
      </c>
      <c r="F169" t="s">
        <v>20</v>
      </c>
      <c r="G169" t="s">
        <v>29</v>
      </c>
      <c r="H169" t="s">
        <v>35</v>
      </c>
      <c r="I169" t="s">
        <v>36</v>
      </c>
      <c r="J169" t="s">
        <v>31</v>
      </c>
      <c r="K169" t="s">
        <v>56</v>
      </c>
      <c r="L169" t="s">
        <v>32</v>
      </c>
      <c r="M169" s="3">
        <v>52391.66</v>
      </c>
      <c r="N169" s="3">
        <v>84.02</v>
      </c>
      <c r="O169" s="4">
        <v>24</v>
      </c>
      <c r="P169" s="4">
        <v>4</v>
      </c>
      <c r="Q169" t="s">
        <v>25</v>
      </c>
      <c r="R169" t="s">
        <v>25</v>
      </c>
    </row>
    <row r="170" spans="1:18" x14ac:dyDescent="0.45">
      <c r="A170" t="s">
        <v>220</v>
      </c>
      <c r="B170" s="2">
        <v>45664</v>
      </c>
      <c r="C170" t="s">
        <v>852</v>
      </c>
      <c r="D170" t="s">
        <v>858</v>
      </c>
      <c r="E170" t="s">
        <v>865</v>
      </c>
      <c r="F170" t="s">
        <v>20</v>
      </c>
      <c r="G170" t="s">
        <v>39</v>
      </c>
      <c r="H170" t="s">
        <v>22</v>
      </c>
      <c r="I170" t="s">
        <v>67</v>
      </c>
      <c r="J170" t="s">
        <v>24</v>
      </c>
      <c r="K170" t="s">
        <v>2</v>
      </c>
      <c r="L170" t="s">
        <v>25</v>
      </c>
      <c r="M170" s="3">
        <v>10723.86</v>
      </c>
      <c r="N170" s="3">
        <v>15.87</v>
      </c>
      <c r="O170" s="4">
        <v>34</v>
      </c>
      <c r="P170" s="4">
        <v>4</v>
      </c>
      <c r="Q170" t="s">
        <v>25</v>
      </c>
      <c r="R170" t="s">
        <v>25</v>
      </c>
    </row>
    <row r="171" spans="1:18" x14ac:dyDescent="0.45">
      <c r="A171" t="s">
        <v>221</v>
      </c>
      <c r="B171" s="2">
        <v>45720</v>
      </c>
      <c r="C171" t="s">
        <v>851</v>
      </c>
      <c r="D171" t="s">
        <v>857</v>
      </c>
      <c r="E171" t="s">
        <v>863</v>
      </c>
      <c r="F171" t="s">
        <v>20</v>
      </c>
      <c r="G171" t="s">
        <v>29</v>
      </c>
      <c r="H171" t="s">
        <v>22</v>
      </c>
      <c r="I171" t="s">
        <v>23</v>
      </c>
      <c r="J171" t="s">
        <v>11</v>
      </c>
      <c r="K171" t="s">
        <v>56</v>
      </c>
      <c r="L171" t="s">
        <v>25</v>
      </c>
      <c r="M171" s="3">
        <v>7665.98</v>
      </c>
      <c r="N171" s="3">
        <v>14.27</v>
      </c>
      <c r="O171" s="4">
        <v>39</v>
      </c>
      <c r="P171" s="4">
        <v>4</v>
      </c>
      <c r="Q171" t="s">
        <v>25</v>
      </c>
      <c r="R171" t="s">
        <v>25</v>
      </c>
    </row>
    <row r="172" spans="1:18" x14ac:dyDescent="0.45">
      <c r="A172" t="s">
        <v>222</v>
      </c>
      <c r="B172" s="2">
        <v>45868</v>
      </c>
      <c r="C172" t="s">
        <v>849</v>
      </c>
      <c r="D172" t="s">
        <v>855</v>
      </c>
      <c r="E172" t="s">
        <v>871</v>
      </c>
      <c r="F172" t="s">
        <v>48</v>
      </c>
      <c r="G172" t="s">
        <v>29</v>
      </c>
      <c r="H172" t="s">
        <v>22</v>
      </c>
      <c r="I172" t="s">
        <v>30</v>
      </c>
      <c r="J172" t="s">
        <v>31</v>
      </c>
      <c r="K172" t="s">
        <v>2</v>
      </c>
      <c r="L172" t="s">
        <v>25</v>
      </c>
      <c r="M172" s="3">
        <v>14458.61</v>
      </c>
      <c r="N172" s="3">
        <v>35.92</v>
      </c>
      <c r="O172" s="4">
        <v>71</v>
      </c>
      <c r="P172" s="4">
        <v>3</v>
      </c>
      <c r="Q172" t="s">
        <v>25</v>
      </c>
      <c r="R172" t="s">
        <v>32</v>
      </c>
    </row>
    <row r="173" spans="1:18" x14ac:dyDescent="0.45">
      <c r="A173" t="s">
        <v>223</v>
      </c>
      <c r="B173" s="2">
        <v>45856</v>
      </c>
      <c r="C173" t="s">
        <v>854</v>
      </c>
      <c r="D173" t="s">
        <v>860</v>
      </c>
      <c r="E173" t="s">
        <v>870</v>
      </c>
      <c r="F173" t="s">
        <v>20</v>
      </c>
      <c r="G173" t="s">
        <v>21</v>
      </c>
      <c r="H173" t="s">
        <v>35</v>
      </c>
      <c r="I173" t="s">
        <v>40</v>
      </c>
      <c r="J173" t="s">
        <v>24</v>
      </c>
      <c r="K173" t="s">
        <v>56</v>
      </c>
      <c r="L173" t="s">
        <v>32</v>
      </c>
      <c r="M173" s="3">
        <v>44622.720000000001</v>
      </c>
      <c r="N173" s="3">
        <v>51.97</v>
      </c>
      <c r="O173" s="4">
        <v>16</v>
      </c>
      <c r="P173" s="4">
        <v>1</v>
      </c>
      <c r="Q173" t="s">
        <v>32</v>
      </c>
      <c r="R173" t="s">
        <v>25</v>
      </c>
    </row>
    <row r="174" spans="1:18" x14ac:dyDescent="0.45">
      <c r="A174" t="s">
        <v>224</v>
      </c>
      <c r="B174" s="2">
        <v>45686</v>
      </c>
      <c r="C174" t="s">
        <v>853</v>
      </c>
      <c r="D174" t="s">
        <v>859</v>
      </c>
      <c r="E174" t="s">
        <v>874</v>
      </c>
      <c r="F174" t="s">
        <v>28</v>
      </c>
      <c r="G174" t="s">
        <v>34</v>
      </c>
      <c r="H174" t="s">
        <v>35</v>
      </c>
      <c r="I174" t="s">
        <v>45</v>
      </c>
      <c r="J174" t="s">
        <v>31</v>
      </c>
      <c r="K174" t="s">
        <v>56</v>
      </c>
      <c r="L174" t="s">
        <v>25</v>
      </c>
      <c r="M174" s="3">
        <v>1652.02</v>
      </c>
      <c r="N174" s="3">
        <v>0.35</v>
      </c>
      <c r="O174" s="4">
        <v>46</v>
      </c>
      <c r="P174" s="4">
        <v>4</v>
      </c>
      <c r="Q174" t="s">
        <v>25</v>
      </c>
      <c r="R174" t="s">
        <v>25</v>
      </c>
    </row>
    <row r="175" spans="1:18" x14ac:dyDescent="0.45">
      <c r="A175" t="s">
        <v>225</v>
      </c>
      <c r="B175" s="2">
        <v>45910</v>
      </c>
      <c r="C175" t="s">
        <v>850</v>
      </c>
      <c r="D175" t="s">
        <v>856</v>
      </c>
      <c r="E175" t="s">
        <v>862</v>
      </c>
      <c r="F175" t="s">
        <v>20</v>
      </c>
      <c r="G175" t="s">
        <v>21</v>
      </c>
      <c r="H175" t="s">
        <v>22</v>
      </c>
      <c r="I175" t="s">
        <v>67</v>
      </c>
      <c r="J175" t="s">
        <v>31</v>
      </c>
      <c r="K175" t="s">
        <v>2</v>
      </c>
      <c r="L175" t="s">
        <v>32</v>
      </c>
      <c r="M175" s="3">
        <v>5099.1099999999997</v>
      </c>
      <c r="N175" s="3">
        <v>86.76</v>
      </c>
      <c r="O175" s="4">
        <v>56</v>
      </c>
      <c r="P175" s="4"/>
      <c r="Q175" t="s">
        <v>25</v>
      </c>
      <c r="R175" t="s">
        <v>25</v>
      </c>
    </row>
    <row r="176" spans="1:18" x14ac:dyDescent="0.45">
      <c r="A176" t="s">
        <v>226</v>
      </c>
      <c r="B176" s="2">
        <v>45688</v>
      </c>
      <c r="C176" t="s">
        <v>852</v>
      </c>
      <c r="D176" t="s">
        <v>858</v>
      </c>
      <c r="E176" t="s">
        <v>873</v>
      </c>
      <c r="F176" t="s">
        <v>20</v>
      </c>
      <c r="G176" t="s">
        <v>39</v>
      </c>
      <c r="H176" t="s">
        <v>42</v>
      </c>
      <c r="I176" t="s">
        <v>93</v>
      </c>
      <c r="J176" t="s">
        <v>24</v>
      </c>
      <c r="K176" t="s">
        <v>56</v>
      </c>
      <c r="L176" t="s">
        <v>25</v>
      </c>
      <c r="M176" s="3">
        <v>4058.58</v>
      </c>
      <c r="N176" s="3">
        <v>1.69</v>
      </c>
      <c r="O176" s="4">
        <v>10</v>
      </c>
      <c r="P176" s="4">
        <v>4</v>
      </c>
      <c r="Q176" t="s">
        <v>25</v>
      </c>
      <c r="R176" t="s">
        <v>25</v>
      </c>
    </row>
    <row r="177" spans="1:18" x14ac:dyDescent="0.45">
      <c r="A177" t="s">
        <v>227</v>
      </c>
      <c r="B177" s="2">
        <v>45990</v>
      </c>
      <c r="C177" t="s">
        <v>852</v>
      </c>
      <c r="D177" t="s">
        <v>858</v>
      </c>
      <c r="E177" t="s">
        <v>873</v>
      </c>
      <c r="F177" t="s">
        <v>20</v>
      </c>
      <c r="G177" t="s">
        <v>39</v>
      </c>
      <c r="H177" t="s">
        <v>35</v>
      </c>
      <c r="I177" t="s">
        <v>36</v>
      </c>
      <c r="J177" t="s">
        <v>24</v>
      </c>
      <c r="K177" t="s">
        <v>2</v>
      </c>
      <c r="L177" t="s">
        <v>25</v>
      </c>
      <c r="M177" s="3">
        <v>526.71</v>
      </c>
      <c r="N177" s="3">
        <v>0.02</v>
      </c>
      <c r="O177" s="4">
        <v>15</v>
      </c>
      <c r="P177" s="4">
        <v>2</v>
      </c>
      <c r="Q177" t="s">
        <v>25</v>
      </c>
      <c r="R177" t="s">
        <v>25</v>
      </c>
    </row>
    <row r="178" spans="1:18" x14ac:dyDescent="0.45">
      <c r="A178" t="s">
        <v>228</v>
      </c>
      <c r="B178" s="2">
        <v>45751</v>
      </c>
      <c r="C178" t="s">
        <v>854</v>
      </c>
      <c r="D178" t="s">
        <v>860</v>
      </c>
      <c r="E178" t="s">
        <v>867</v>
      </c>
      <c r="F178" t="s">
        <v>20</v>
      </c>
      <c r="G178" t="s">
        <v>34</v>
      </c>
      <c r="H178" t="s">
        <v>42</v>
      </c>
      <c r="I178" t="s">
        <v>93</v>
      </c>
      <c r="J178" t="s">
        <v>11</v>
      </c>
      <c r="K178" t="s">
        <v>2</v>
      </c>
      <c r="L178" t="s">
        <v>32</v>
      </c>
      <c r="M178" s="3">
        <v>18485.04</v>
      </c>
      <c r="N178" s="3">
        <v>245.66</v>
      </c>
      <c r="O178" s="4">
        <v>30</v>
      </c>
      <c r="P178" s="4">
        <v>5</v>
      </c>
      <c r="Q178" t="s">
        <v>25</v>
      </c>
      <c r="R178" t="s">
        <v>25</v>
      </c>
    </row>
    <row r="179" spans="1:18" x14ac:dyDescent="0.45">
      <c r="A179" t="s">
        <v>229</v>
      </c>
      <c r="B179" s="2">
        <v>45886</v>
      </c>
      <c r="C179" t="s">
        <v>852</v>
      </c>
      <c r="D179" t="s">
        <v>858</v>
      </c>
      <c r="E179" t="s">
        <v>873</v>
      </c>
      <c r="F179" t="s">
        <v>20</v>
      </c>
      <c r="G179" t="s">
        <v>29</v>
      </c>
      <c r="H179" t="s">
        <v>51</v>
      </c>
      <c r="I179" t="s">
        <v>60</v>
      </c>
      <c r="J179" t="s">
        <v>31</v>
      </c>
      <c r="K179" t="s">
        <v>2</v>
      </c>
      <c r="L179" t="s">
        <v>32</v>
      </c>
      <c r="M179" s="3">
        <v>1744.62</v>
      </c>
      <c r="N179" s="3">
        <v>374.33</v>
      </c>
      <c r="O179" s="4">
        <v>67</v>
      </c>
      <c r="P179" s="4">
        <v>4</v>
      </c>
      <c r="Q179" t="s">
        <v>25</v>
      </c>
      <c r="R179" t="s">
        <v>25</v>
      </c>
    </row>
    <row r="180" spans="1:18" x14ac:dyDescent="0.45">
      <c r="A180" t="s">
        <v>230</v>
      </c>
      <c r="B180" s="2">
        <v>45903</v>
      </c>
      <c r="C180" t="s">
        <v>850</v>
      </c>
      <c r="D180" t="s">
        <v>856</v>
      </c>
      <c r="E180" t="s">
        <v>862</v>
      </c>
      <c r="F180" t="s">
        <v>28</v>
      </c>
      <c r="G180" t="s">
        <v>39</v>
      </c>
      <c r="H180" t="s">
        <v>51</v>
      </c>
      <c r="I180" t="s">
        <v>65</v>
      </c>
      <c r="J180" t="s">
        <v>31</v>
      </c>
      <c r="K180" t="s">
        <v>2</v>
      </c>
      <c r="L180" t="s">
        <v>25</v>
      </c>
      <c r="M180" s="3">
        <v>141.6</v>
      </c>
      <c r="N180" s="3">
        <v>0.52</v>
      </c>
      <c r="O180" s="4"/>
      <c r="P180" s="4">
        <v>5</v>
      </c>
      <c r="Q180" t="s">
        <v>25</v>
      </c>
      <c r="R180" t="s">
        <v>25</v>
      </c>
    </row>
    <row r="181" spans="1:18" x14ac:dyDescent="0.45">
      <c r="A181" t="s">
        <v>231</v>
      </c>
      <c r="B181" s="2">
        <v>46018</v>
      </c>
      <c r="C181" t="s">
        <v>851</v>
      </c>
      <c r="D181" t="s">
        <v>857</v>
      </c>
      <c r="E181" t="s">
        <v>872</v>
      </c>
      <c r="F181" t="s">
        <v>20</v>
      </c>
      <c r="G181" t="s">
        <v>34</v>
      </c>
      <c r="H181" t="s">
        <v>22</v>
      </c>
      <c r="I181" t="s">
        <v>30</v>
      </c>
      <c r="J181" t="s">
        <v>31</v>
      </c>
      <c r="K181" t="s">
        <v>2</v>
      </c>
      <c r="L181" t="s">
        <v>32</v>
      </c>
      <c r="M181" s="3">
        <v>43939.42</v>
      </c>
      <c r="N181" s="3">
        <v>631.25</v>
      </c>
      <c r="O181" s="4">
        <v>51</v>
      </c>
      <c r="P181" s="4">
        <v>3</v>
      </c>
      <c r="Q181" t="s">
        <v>25</v>
      </c>
      <c r="R181" t="s">
        <v>25</v>
      </c>
    </row>
    <row r="182" spans="1:18" x14ac:dyDescent="0.45">
      <c r="A182" t="s">
        <v>232</v>
      </c>
      <c r="B182" s="2">
        <v>45859</v>
      </c>
      <c r="C182" t="s">
        <v>851</v>
      </c>
      <c r="D182" t="s">
        <v>857</v>
      </c>
      <c r="E182" t="s">
        <v>869</v>
      </c>
      <c r="F182" t="s">
        <v>20</v>
      </c>
      <c r="G182" t="s">
        <v>34</v>
      </c>
      <c r="H182" t="s">
        <v>22</v>
      </c>
      <c r="I182" t="s">
        <v>30</v>
      </c>
      <c r="J182" t="s">
        <v>31</v>
      </c>
      <c r="K182" t="s">
        <v>2</v>
      </c>
      <c r="L182" t="s">
        <v>25</v>
      </c>
      <c r="M182" s="3">
        <v>13643.51</v>
      </c>
      <c r="N182" s="3">
        <v>4.05</v>
      </c>
      <c r="O182" s="4">
        <v>36</v>
      </c>
      <c r="P182" s="4">
        <v>2</v>
      </c>
      <c r="Q182" t="s">
        <v>32</v>
      </c>
      <c r="R182" t="s">
        <v>32</v>
      </c>
    </row>
    <row r="183" spans="1:18" x14ac:dyDescent="0.45">
      <c r="A183" t="s">
        <v>233</v>
      </c>
      <c r="B183" s="2">
        <v>45704</v>
      </c>
      <c r="C183" t="s">
        <v>854</v>
      </c>
      <c r="D183" t="s">
        <v>860</v>
      </c>
      <c r="E183" t="s">
        <v>870</v>
      </c>
      <c r="F183" t="s">
        <v>28</v>
      </c>
      <c r="G183" t="s">
        <v>29</v>
      </c>
      <c r="H183" t="s">
        <v>35</v>
      </c>
      <c r="I183" t="s">
        <v>45</v>
      </c>
      <c r="J183" t="s">
        <v>31</v>
      </c>
      <c r="K183" t="s">
        <v>2</v>
      </c>
      <c r="L183" t="s">
        <v>32</v>
      </c>
      <c r="M183" s="3">
        <v>26460.41</v>
      </c>
      <c r="N183" s="3">
        <v>19.989999999999998</v>
      </c>
      <c r="O183" s="4">
        <v>50</v>
      </c>
      <c r="P183" s="4">
        <v>4</v>
      </c>
      <c r="Q183" t="s">
        <v>25</v>
      </c>
      <c r="R183" t="s">
        <v>25</v>
      </c>
    </row>
    <row r="184" spans="1:18" x14ac:dyDescent="0.45">
      <c r="A184" t="s">
        <v>234</v>
      </c>
      <c r="B184" s="2">
        <v>45935</v>
      </c>
      <c r="C184" t="s">
        <v>851</v>
      </c>
      <c r="D184" t="s">
        <v>857</v>
      </c>
      <c r="E184" t="s">
        <v>863</v>
      </c>
      <c r="F184" t="s">
        <v>20</v>
      </c>
      <c r="G184" t="s">
        <v>39</v>
      </c>
      <c r="H184" t="s">
        <v>22</v>
      </c>
      <c r="I184" t="s">
        <v>67</v>
      </c>
      <c r="J184" t="s">
        <v>24</v>
      </c>
      <c r="K184" t="s">
        <v>56</v>
      </c>
      <c r="L184" t="s">
        <v>25</v>
      </c>
      <c r="M184" s="3">
        <v>21279.59</v>
      </c>
      <c r="N184" s="3">
        <v>43.89</v>
      </c>
      <c r="O184" s="4"/>
      <c r="P184" s="4">
        <v>3</v>
      </c>
      <c r="Q184" t="s">
        <v>25</v>
      </c>
      <c r="R184" t="s">
        <v>25</v>
      </c>
    </row>
    <row r="185" spans="1:18" x14ac:dyDescent="0.45">
      <c r="A185" t="s">
        <v>235</v>
      </c>
      <c r="B185" s="2">
        <v>45950</v>
      </c>
      <c r="C185" t="s">
        <v>850</v>
      </c>
      <c r="D185" t="s">
        <v>856</v>
      </c>
      <c r="E185" t="s">
        <v>868</v>
      </c>
      <c r="F185" t="s">
        <v>28</v>
      </c>
      <c r="G185" t="s">
        <v>39</v>
      </c>
      <c r="H185" t="s">
        <v>22</v>
      </c>
      <c r="I185" t="s">
        <v>30</v>
      </c>
      <c r="J185" t="s">
        <v>31</v>
      </c>
      <c r="K185" t="s">
        <v>46</v>
      </c>
      <c r="L185" t="s">
        <v>25</v>
      </c>
      <c r="M185" s="3">
        <v>4241.41</v>
      </c>
      <c r="N185" s="3">
        <v>9.2899999999999991</v>
      </c>
      <c r="O185" s="4">
        <v>30</v>
      </c>
      <c r="P185" s="4">
        <v>5</v>
      </c>
      <c r="Q185" t="s">
        <v>25</v>
      </c>
      <c r="R185" t="s">
        <v>32</v>
      </c>
    </row>
    <row r="186" spans="1:18" x14ac:dyDescent="0.45">
      <c r="A186" t="s">
        <v>236</v>
      </c>
      <c r="B186" s="2">
        <v>45702</v>
      </c>
      <c r="C186" t="s">
        <v>854</v>
      </c>
      <c r="D186" t="s">
        <v>860</v>
      </c>
      <c r="E186" t="s">
        <v>867</v>
      </c>
      <c r="F186" t="s">
        <v>20</v>
      </c>
      <c r="G186" t="s">
        <v>29</v>
      </c>
      <c r="H186" t="s">
        <v>22</v>
      </c>
      <c r="I186" t="s">
        <v>30</v>
      </c>
      <c r="J186" t="s">
        <v>11</v>
      </c>
      <c r="K186" t="s">
        <v>46</v>
      </c>
      <c r="L186" t="s">
        <v>32</v>
      </c>
      <c r="M186" s="3">
        <v>95903.78</v>
      </c>
      <c r="N186" s="3">
        <v>1251.6300000000001</v>
      </c>
      <c r="O186" s="4">
        <v>48</v>
      </c>
      <c r="P186" s="4">
        <v>4</v>
      </c>
      <c r="Q186" t="s">
        <v>25</v>
      </c>
      <c r="R186" t="s">
        <v>25</v>
      </c>
    </row>
    <row r="187" spans="1:18" x14ac:dyDescent="0.45">
      <c r="A187" t="s">
        <v>237</v>
      </c>
      <c r="B187" s="2">
        <v>45712</v>
      </c>
      <c r="C187" t="s">
        <v>850</v>
      </c>
      <c r="D187" t="s">
        <v>856</v>
      </c>
      <c r="E187" t="s">
        <v>862</v>
      </c>
      <c r="F187" t="s">
        <v>20</v>
      </c>
      <c r="G187" t="s">
        <v>21</v>
      </c>
      <c r="H187" t="s">
        <v>22</v>
      </c>
      <c r="I187" t="s">
        <v>23</v>
      </c>
      <c r="J187" t="s">
        <v>24</v>
      </c>
      <c r="K187" t="s">
        <v>56</v>
      </c>
      <c r="L187" t="s">
        <v>25</v>
      </c>
      <c r="M187" s="3">
        <v>12577.49</v>
      </c>
      <c r="N187" s="3">
        <v>5.0599999999999996</v>
      </c>
      <c r="O187" s="4">
        <v>13</v>
      </c>
      <c r="P187" s="4">
        <v>4</v>
      </c>
      <c r="Q187" t="s">
        <v>25</v>
      </c>
      <c r="R187" t="s">
        <v>25</v>
      </c>
    </row>
    <row r="188" spans="1:18" x14ac:dyDescent="0.45">
      <c r="A188" t="s">
        <v>238</v>
      </c>
      <c r="B188" s="2">
        <v>46011</v>
      </c>
      <c r="C188" t="s">
        <v>853</v>
      </c>
      <c r="D188" t="s">
        <v>859</v>
      </c>
      <c r="E188" t="s">
        <v>866</v>
      </c>
      <c r="F188" t="s">
        <v>20</v>
      </c>
      <c r="G188" t="s">
        <v>39</v>
      </c>
      <c r="H188" t="s">
        <v>42</v>
      </c>
      <c r="I188" t="s">
        <v>43</v>
      </c>
      <c r="J188" t="s">
        <v>31</v>
      </c>
      <c r="K188" t="s">
        <v>56</v>
      </c>
      <c r="L188" t="s">
        <v>32</v>
      </c>
      <c r="M188" s="3">
        <v>19294.5</v>
      </c>
      <c r="N188" s="3">
        <v>440.05</v>
      </c>
      <c r="O188" s="4">
        <v>34</v>
      </c>
      <c r="P188" s="4">
        <v>4</v>
      </c>
      <c r="Q188" t="s">
        <v>25</v>
      </c>
      <c r="R188" t="s">
        <v>25</v>
      </c>
    </row>
    <row r="189" spans="1:18" x14ac:dyDescent="0.45">
      <c r="A189" t="s">
        <v>239</v>
      </c>
      <c r="B189" s="2">
        <v>45822</v>
      </c>
      <c r="C189" t="s">
        <v>854</v>
      </c>
      <c r="D189" t="s">
        <v>860</v>
      </c>
      <c r="E189" t="s">
        <v>870</v>
      </c>
      <c r="F189" t="s">
        <v>20</v>
      </c>
      <c r="G189" t="s">
        <v>29</v>
      </c>
      <c r="H189" t="s">
        <v>51</v>
      </c>
      <c r="I189" t="s">
        <v>65</v>
      </c>
      <c r="J189" t="s">
        <v>11</v>
      </c>
      <c r="K189" t="s">
        <v>46</v>
      </c>
      <c r="L189" t="s">
        <v>32</v>
      </c>
      <c r="M189" s="3">
        <v>2272.87</v>
      </c>
      <c r="N189" s="3">
        <v>418.91</v>
      </c>
      <c r="O189" s="4">
        <v>38</v>
      </c>
      <c r="P189" s="4">
        <v>4</v>
      </c>
      <c r="Q189" t="s">
        <v>25</v>
      </c>
      <c r="R189" t="s">
        <v>25</v>
      </c>
    </row>
    <row r="190" spans="1:18" x14ac:dyDescent="0.45">
      <c r="A190" t="s">
        <v>240</v>
      </c>
      <c r="B190" s="2">
        <v>45727</v>
      </c>
      <c r="C190" t="s">
        <v>849</v>
      </c>
      <c r="D190" t="s">
        <v>855</v>
      </c>
      <c r="E190" t="s">
        <v>871</v>
      </c>
      <c r="F190" t="s">
        <v>28</v>
      </c>
      <c r="G190" t="s">
        <v>39</v>
      </c>
      <c r="H190" t="s">
        <v>35</v>
      </c>
      <c r="I190" t="s">
        <v>40</v>
      </c>
      <c r="J190" t="s">
        <v>31</v>
      </c>
      <c r="K190" t="s">
        <v>56</v>
      </c>
      <c r="L190" t="s">
        <v>25</v>
      </c>
      <c r="M190" s="3">
        <v>1532.3</v>
      </c>
      <c r="N190" s="3">
        <v>0.36</v>
      </c>
      <c r="O190" s="4">
        <v>41</v>
      </c>
      <c r="P190" s="4">
        <v>5</v>
      </c>
      <c r="Q190" t="s">
        <v>25</v>
      </c>
      <c r="R190" t="s">
        <v>32</v>
      </c>
    </row>
    <row r="191" spans="1:18" x14ac:dyDescent="0.45">
      <c r="A191" t="s">
        <v>241</v>
      </c>
      <c r="B191" s="2">
        <v>45908</v>
      </c>
      <c r="C191" t="s">
        <v>851</v>
      </c>
      <c r="D191" t="s">
        <v>857</v>
      </c>
      <c r="E191" t="s">
        <v>863</v>
      </c>
      <c r="F191" t="s">
        <v>20</v>
      </c>
      <c r="G191" t="s">
        <v>21</v>
      </c>
      <c r="H191" t="s">
        <v>42</v>
      </c>
      <c r="I191" t="s">
        <v>62</v>
      </c>
      <c r="J191" t="s">
        <v>11</v>
      </c>
      <c r="K191" t="s">
        <v>2</v>
      </c>
      <c r="L191" t="s">
        <v>25</v>
      </c>
      <c r="M191" s="3">
        <v>4012.69</v>
      </c>
      <c r="N191" s="3">
        <v>0.3</v>
      </c>
      <c r="O191" s="4">
        <v>54</v>
      </c>
      <c r="P191" s="4">
        <v>4</v>
      </c>
      <c r="Q191" t="s">
        <v>25</v>
      </c>
      <c r="R191" t="s">
        <v>32</v>
      </c>
    </row>
    <row r="192" spans="1:18" x14ac:dyDescent="0.45">
      <c r="A192" t="s">
        <v>242</v>
      </c>
      <c r="B192" s="2">
        <v>45795</v>
      </c>
      <c r="C192" t="s">
        <v>851</v>
      </c>
      <c r="D192" t="s">
        <v>857</v>
      </c>
      <c r="E192" t="s">
        <v>877</v>
      </c>
      <c r="F192" t="s">
        <v>28</v>
      </c>
      <c r="G192" t="s">
        <v>39</v>
      </c>
      <c r="H192" t="s">
        <v>42</v>
      </c>
      <c r="I192" t="s">
        <v>62</v>
      </c>
      <c r="J192" t="s">
        <v>31</v>
      </c>
      <c r="K192" t="s">
        <v>46</v>
      </c>
      <c r="L192" t="s">
        <v>25</v>
      </c>
      <c r="M192" s="3">
        <v>114.59</v>
      </c>
      <c r="N192" s="3">
        <v>0.32</v>
      </c>
      <c r="O192" s="4">
        <v>41</v>
      </c>
      <c r="P192" s="4">
        <v>5</v>
      </c>
      <c r="Q192" t="s">
        <v>25</v>
      </c>
      <c r="R192" t="s">
        <v>32</v>
      </c>
    </row>
    <row r="193" spans="1:18" x14ac:dyDescent="0.45">
      <c r="A193" t="s">
        <v>243</v>
      </c>
      <c r="B193" s="2">
        <v>45769</v>
      </c>
      <c r="C193" t="s">
        <v>853</v>
      </c>
      <c r="D193" t="s">
        <v>859</v>
      </c>
      <c r="E193" t="s">
        <v>866</v>
      </c>
      <c r="F193" t="s">
        <v>20</v>
      </c>
      <c r="G193" t="s">
        <v>39</v>
      </c>
      <c r="H193" t="s">
        <v>42</v>
      </c>
      <c r="I193" t="s">
        <v>43</v>
      </c>
      <c r="J193" t="s">
        <v>11</v>
      </c>
      <c r="K193" t="s">
        <v>2</v>
      </c>
      <c r="L193" t="s">
        <v>25</v>
      </c>
      <c r="M193" s="3">
        <v>11786.11</v>
      </c>
      <c r="N193" s="3">
        <v>34.17</v>
      </c>
      <c r="O193" s="4">
        <v>32</v>
      </c>
      <c r="P193" s="4">
        <v>5</v>
      </c>
      <c r="Q193" t="s">
        <v>25</v>
      </c>
      <c r="R193" t="s">
        <v>32</v>
      </c>
    </row>
    <row r="194" spans="1:18" x14ac:dyDescent="0.45">
      <c r="A194" t="s">
        <v>244</v>
      </c>
      <c r="B194" s="2">
        <v>45791</v>
      </c>
      <c r="C194" t="s">
        <v>853</v>
      </c>
      <c r="D194" t="s">
        <v>859</v>
      </c>
      <c r="E194" t="s">
        <v>866</v>
      </c>
      <c r="F194" t="s">
        <v>28</v>
      </c>
      <c r="G194" t="s">
        <v>34</v>
      </c>
      <c r="H194" t="s">
        <v>51</v>
      </c>
      <c r="I194" t="s">
        <v>65</v>
      </c>
      <c r="J194" t="s">
        <v>31</v>
      </c>
      <c r="K194" t="s">
        <v>56</v>
      </c>
      <c r="L194" t="s">
        <v>25</v>
      </c>
      <c r="M194" s="3">
        <v>986.89</v>
      </c>
      <c r="N194" s="3">
        <v>25.55</v>
      </c>
      <c r="O194" s="4">
        <v>42</v>
      </c>
      <c r="P194" s="4">
        <v>3</v>
      </c>
      <c r="Q194" t="s">
        <v>25</v>
      </c>
      <c r="R194" t="s">
        <v>32</v>
      </c>
    </row>
    <row r="195" spans="1:18" x14ac:dyDescent="0.45">
      <c r="A195" t="s">
        <v>245</v>
      </c>
      <c r="B195" s="2">
        <v>45676</v>
      </c>
      <c r="C195" t="s">
        <v>853</v>
      </c>
      <c r="D195" t="s">
        <v>859</v>
      </c>
      <c r="E195" t="s">
        <v>866</v>
      </c>
      <c r="F195" t="s">
        <v>20</v>
      </c>
      <c r="G195" t="s">
        <v>34</v>
      </c>
      <c r="H195" t="s">
        <v>42</v>
      </c>
      <c r="I195" t="s">
        <v>43</v>
      </c>
      <c r="J195" t="s">
        <v>24</v>
      </c>
      <c r="K195" t="s">
        <v>2</v>
      </c>
      <c r="L195" t="s">
        <v>25</v>
      </c>
      <c r="M195" s="3">
        <v>10378.6</v>
      </c>
      <c r="N195" s="3">
        <v>28.38</v>
      </c>
      <c r="O195" s="4">
        <v>29</v>
      </c>
      <c r="P195" s="4">
        <v>3</v>
      </c>
      <c r="Q195" t="s">
        <v>25</v>
      </c>
      <c r="R195" t="s">
        <v>25</v>
      </c>
    </row>
    <row r="196" spans="1:18" x14ac:dyDescent="0.45">
      <c r="A196" t="s">
        <v>246</v>
      </c>
      <c r="B196" s="2">
        <v>45790</v>
      </c>
      <c r="C196" t="s">
        <v>851</v>
      </c>
      <c r="D196" t="s">
        <v>857</v>
      </c>
      <c r="E196" t="s">
        <v>877</v>
      </c>
      <c r="F196" t="s">
        <v>28</v>
      </c>
      <c r="G196" t="s">
        <v>39</v>
      </c>
      <c r="H196" t="s">
        <v>42</v>
      </c>
      <c r="I196" t="s">
        <v>62</v>
      </c>
      <c r="J196" t="s">
        <v>24</v>
      </c>
      <c r="K196" t="s">
        <v>37</v>
      </c>
      <c r="L196" t="s">
        <v>32</v>
      </c>
      <c r="M196" s="3">
        <v>23922.59</v>
      </c>
      <c r="N196" s="3">
        <v>754.59</v>
      </c>
      <c r="O196" s="4">
        <v>8</v>
      </c>
      <c r="P196" s="4">
        <v>4</v>
      </c>
      <c r="Q196" t="s">
        <v>25</v>
      </c>
      <c r="R196" t="s">
        <v>25</v>
      </c>
    </row>
    <row r="197" spans="1:18" x14ac:dyDescent="0.45">
      <c r="A197" t="s">
        <v>247</v>
      </c>
      <c r="B197" s="2">
        <v>45898</v>
      </c>
      <c r="C197" t="s">
        <v>850</v>
      </c>
      <c r="D197" t="s">
        <v>856</v>
      </c>
      <c r="E197" t="s">
        <v>862</v>
      </c>
      <c r="F197" t="s">
        <v>20</v>
      </c>
      <c r="G197" t="s">
        <v>39</v>
      </c>
      <c r="H197" t="s">
        <v>35</v>
      </c>
      <c r="I197" t="s">
        <v>36</v>
      </c>
      <c r="J197" t="s">
        <v>31</v>
      </c>
      <c r="K197" t="s">
        <v>56</v>
      </c>
      <c r="L197" t="s">
        <v>25</v>
      </c>
      <c r="M197" s="3">
        <v>3647.63</v>
      </c>
      <c r="N197" s="3">
        <v>0.03</v>
      </c>
      <c r="O197" s="4">
        <v>39</v>
      </c>
      <c r="P197" s="4">
        <v>3</v>
      </c>
      <c r="Q197" t="s">
        <v>25</v>
      </c>
      <c r="R197" t="s">
        <v>25</v>
      </c>
    </row>
    <row r="198" spans="1:18" x14ac:dyDescent="0.45">
      <c r="A198" t="s">
        <v>248</v>
      </c>
      <c r="B198" s="2">
        <v>45731</v>
      </c>
      <c r="C198" t="s">
        <v>854</v>
      </c>
      <c r="D198" t="s">
        <v>860</v>
      </c>
      <c r="E198" t="s">
        <v>870</v>
      </c>
      <c r="F198" t="s">
        <v>20</v>
      </c>
      <c r="G198" t="s">
        <v>39</v>
      </c>
      <c r="H198" t="s">
        <v>42</v>
      </c>
      <c r="I198" t="s">
        <v>43</v>
      </c>
      <c r="J198" t="s">
        <v>31</v>
      </c>
      <c r="K198" t="s">
        <v>46</v>
      </c>
      <c r="L198" t="s">
        <v>32</v>
      </c>
      <c r="M198" s="3">
        <v>3980.52</v>
      </c>
      <c r="N198" s="3">
        <v>87.16</v>
      </c>
      <c r="O198" s="4">
        <v>46</v>
      </c>
      <c r="P198" s="4">
        <v>5</v>
      </c>
      <c r="Q198" t="s">
        <v>25</v>
      </c>
      <c r="R198" t="s">
        <v>25</v>
      </c>
    </row>
    <row r="199" spans="1:18" x14ac:dyDescent="0.45">
      <c r="A199" t="s">
        <v>249</v>
      </c>
      <c r="B199" s="2">
        <v>45724</v>
      </c>
      <c r="C199" t="s">
        <v>852</v>
      </c>
      <c r="D199" t="s">
        <v>858</v>
      </c>
      <c r="E199" t="s">
        <v>865</v>
      </c>
      <c r="F199" t="s">
        <v>20</v>
      </c>
      <c r="G199" t="s">
        <v>39</v>
      </c>
      <c r="H199" t="s">
        <v>35</v>
      </c>
      <c r="I199" t="s">
        <v>45</v>
      </c>
      <c r="J199" t="s">
        <v>31</v>
      </c>
      <c r="K199" t="s">
        <v>2</v>
      </c>
      <c r="L199" t="s">
        <v>32</v>
      </c>
      <c r="M199" s="3">
        <v>16123.24</v>
      </c>
      <c r="N199" s="3">
        <v>7.56</v>
      </c>
      <c r="O199" s="4">
        <v>34</v>
      </c>
      <c r="P199" s="4">
        <v>5</v>
      </c>
      <c r="Q199" t="s">
        <v>25</v>
      </c>
      <c r="R199" t="s">
        <v>25</v>
      </c>
    </row>
    <row r="200" spans="1:18" x14ac:dyDescent="0.45">
      <c r="A200" t="s">
        <v>250</v>
      </c>
      <c r="B200" s="2">
        <v>45773</v>
      </c>
      <c r="C200" t="s">
        <v>849</v>
      </c>
      <c r="D200" t="s">
        <v>855</v>
      </c>
      <c r="E200" t="s">
        <v>861</v>
      </c>
      <c r="F200" t="s">
        <v>28</v>
      </c>
      <c r="G200" t="s">
        <v>29</v>
      </c>
      <c r="H200" t="s">
        <v>22</v>
      </c>
      <c r="I200" t="s">
        <v>30</v>
      </c>
      <c r="J200" t="s">
        <v>11</v>
      </c>
      <c r="K200" t="s">
        <v>2</v>
      </c>
      <c r="L200" t="s">
        <v>32</v>
      </c>
      <c r="M200" s="3">
        <v>13809.63</v>
      </c>
      <c r="N200" s="3">
        <v>240.03</v>
      </c>
      <c r="O200" s="4">
        <v>43</v>
      </c>
      <c r="P200" s="4">
        <v>4</v>
      </c>
      <c r="Q200" t="s">
        <v>25</v>
      </c>
      <c r="R200" t="s">
        <v>25</v>
      </c>
    </row>
    <row r="201" spans="1:18" x14ac:dyDescent="0.45">
      <c r="A201" t="s">
        <v>251</v>
      </c>
      <c r="B201" s="2">
        <v>45833</v>
      </c>
      <c r="C201" t="s">
        <v>849</v>
      </c>
      <c r="D201" t="s">
        <v>855</v>
      </c>
      <c r="E201" t="s">
        <v>861</v>
      </c>
      <c r="F201" t="s">
        <v>48</v>
      </c>
      <c r="G201" t="s">
        <v>29</v>
      </c>
      <c r="H201" t="s">
        <v>51</v>
      </c>
      <c r="I201" t="s">
        <v>65</v>
      </c>
      <c r="J201" t="s">
        <v>24</v>
      </c>
      <c r="K201" t="s">
        <v>46</v>
      </c>
      <c r="L201" t="s">
        <v>25</v>
      </c>
      <c r="M201" s="3">
        <v>265.98</v>
      </c>
      <c r="N201" s="3">
        <v>5.09</v>
      </c>
      <c r="O201" s="4">
        <v>18</v>
      </c>
      <c r="P201" s="4">
        <v>3</v>
      </c>
      <c r="Q201" t="s">
        <v>25</v>
      </c>
      <c r="R201" t="s">
        <v>25</v>
      </c>
    </row>
    <row r="202" spans="1:18" x14ac:dyDescent="0.45">
      <c r="A202" t="s">
        <v>252</v>
      </c>
      <c r="B202" s="2">
        <v>45931</v>
      </c>
      <c r="C202" t="s">
        <v>851</v>
      </c>
      <c r="D202" t="s">
        <v>857</v>
      </c>
      <c r="E202" t="s">
        <v>863</v>
      </c>
      <c r="F202" t="s">
        <v>28</v>
      </c>
      <c r="G202" t="s">
        <v>39</v>
      </c>
      <c r="H202" t="s">
        <v>22</v>
      </c>
      <c r="I202" t="s">
        <v>67</v>
      </c>
      <c r="J202" t="s">
        <v>11</v>
      </c>
      <c r="K202" t="s">
        <v>2</v>
      </c>
      <c r="L202" t="s">
        <v>32</v>
      </c>
      <c r="M202" s="3">
        <v>110417.27</v>
      </c>
      <c r="N202" s="3">
        <v>1166.3399999999999</v>
      </c>
      <c r="O202" s="4">
        <v>44</v>
      </c>
      <c r="P202" s="4">
        <v>4</v>
      </c>
      <c r="Q202" t="s">
        <v>25</v>
      </c>
      <c r="R202" t="s">
        <v>25</v>
      </c>
    </row>
    <row r="203" spans="1:18" x14ac:dyDescent="0.45">
      <c r="A203" t="s">
        <v>253</v>
      </c>
      <c r="B203" s="2">
        <v>45873</v>
      </c>
      <c r="C203" t="s">
        <v>849</v>
      </c>
      <c r="D203" t="s">
        <v>855</v>
      </c>
      <c r="E203" t="s">
        <v>871</v>
      </c>
      <c r="F203" t="s">
        <v>28</v>
      </c>
      <c r="G203" t="s">
        <v>39</v>
      </c>
      <c r="H203" t="s">
        <v>22</v>
      </c>
      <c r="I203" t="s">
        <v>23</v>
      </c>
      <c r="J203" t="s">
        <v>24</v>
      </c>
      <c r="K203" t="s">
        <v>2</v>
      </c>
      <c r="L203" t="s">
        <v>25</v>
      </c>
      <c r="M203" s="3">
        <v>12777.53</v>
      </c>
      <c r="N203" s="3">
        <v>18.84</v>
      </c>
      <c r="O203" s="4">
        <v>24</v>
      </c>
      <c r="P203" s="4">
        <v>4</v>
      </c>
      <c r="Q203" t="s">
        <v>25</v>
      </c>
      <c r="R203" t="s">
        <v>25</v>
      </c>
    </row>
    <row r="204" spans="1:18" x14ac:dyDescent="0.45">
      <c r="A204" t="s">
        <v>254</v>
      </c>
      <c r="B204" s="2">
        <v>46018</v>
      </c>
      <c r="C204" t="s">
        <v>854</v>
      </c>
      <c r="D204" t="s">
        <v>860</v>
      </c>
      <c r="E204" t="s">
        <v>870</v>
      </c>
      <c r="F204" t="s">
        <v>20</v>
      </c>
      <c r="G204" t="s">
        <v>21</v>
      </c>
      <c r="H204" t="s">
        <v>35</v>
      </c>
      <c r="I204" t="s">
        <v>40</v>
      </c>
      <c r="J204" t="s">
        <v>11</v>
      </c>
      <c r="K204" t="s">
        <v>37</v>
      </c>
      <c r="L204" t="s">
        <v>32</v>
      </c>
      <c r="M204" s="3">
        <v>1017.99</v>
      </c>
      <c r="N204" s="3">
        <v>0.57999999999999996</v>
      </c>
      <c r="O204" s="4">
        <v>45</v>
      </c>
      <c r="P204" s="4">
        <v>5</v>
      </c>
      <c r="Q204" t="s">
        <v>25</v>
      </c>
      <c r="R204" t="s">
        <v>25</v>
      </c>
    </row>
    <row r="205" spans="1:18" x14ac:dyDescent="0.45">
      <c r="A205" t="s">
        <v>255</v>
      </c>
      <c r="B205" s="2">
        <v>45709</v>
      </c>
      <c r="C205" t="s">
        <v>852</v>
      </c>
      <c r="D205" t="s">
        <v>858</v>
      </c>
      <c r="E205" t="s">
        <v>865</v>
      </c>
      <c r="F205" t="s">
        <v>48</v>
      </c>
      <c r="G205" t="s">
        <v>39</v>
      </c>
      <c r="H205" t="s">
        <v>35</v>
      </c>
      <c r="I205" t="s">
        <v>45</v>
      </c>
      <c r="J205" t="s">
        <v>31</v>
      </c>
      <c r="K205" t="s">
        <v>2</v>
      </c>
      <c r="L205" t="s">
        <v>25</v>
      </c>
      <c r="M205" s="3">
        <v>9417.11</v>
      </c>
      <c r="N205" s="3">
        <v>1.19</v>
      </c>
      <c r="O205" s="4">
        <v>38</v>
      </c>
      <c r="P205" s="4">
        <v>4</v>
      </c>
      <c r="Q205" t="s">
        <v>25</v>
      </c>
      <c r="R205" t="s">
        <v>32</v>
      </c>
    </row>
    <row r="206" spans="1:18" x14ac:dyDescent="0.45">
      <c r="A206" t="s">
        <v>256</v>
      </c>
      <c r="B206" s="2">
        <v>45826</v>
      </c>
      <c r="C206" t="s">
        <v>851</v>
      </c>
      <c r="D206" t="s">
        <v>857</v>
      </c>
      <c r="E206" t="s">
        <v>877</v>
      </c>
      <c r="F206" t="s">
        <v>20</v>
      </c>
      <c r="G206" t="s">
        <v>29</v>
      </c>
      <c r="H206" t="s">
        <v>51</v>
      </c>
      <c r="I206" t="s">
        <v>52</v>
      </c>
      <c r="J206" t="s">
        <v>31</v>
      </c>
      <c r="K206" t="s">
        <v>56</v>
      </c>
      <c r="L206" t="s">
        <v>32</v>
      </c>
      <c r="M206" s="3">
        <v>2867.04</v>
      </c>
      <c r="N206" s="3">
        <v>707.37</v>
      </c>
      <c r="O206" s="4">
        <v>40</v>
      </c>
      <c r="P206" s="4">
        <v>4</v>
      </c>
      <c r="Q206" t="s">
        <v>25</v>
      </c>
      <c r="R206" t="s">
        <v>25</v>
      </c>
    </row>
    <row r="207" spans="1:18" x14ac:dyDescent="0.45">
      <c r="A207" t="s">
        <v>257</v>
      </c>
      <c r="B207" s="2">
        <v>45715</v>
      </c>
      <c r="C207" t="s">
        <v>849</v>
      </c>
      <c r="D207" t="s">
        <v>855</v>
      </c>
      <c r="E207" t="s">
        <v>861</v>
      </c>
      <c r="F207" t="s">
        <v>20</v>
      </c>
      <c r="G207" t="s">
        <v>39</v>
      </c>
      <c r="H207" t="s">
        <v>42</v>
      </c>
      <c r="I207" t="s">
        <v>93</v>
      </c>
      <c r="J207" t="s">
        <v>31</v>
      </c>
      <c r="K207" t="s">
        <v>46</v>
      </c>
      <c r="L207" t="s">
        <v>25</v>
      </c>
      <c r="M207" s="3">
        <v>3165.57</v>
      </c>
      <c r="N207" s="3">
        <v>12.61</v>
      </c>
      <c r="O207" s="4">
        <v>27</v>
      </c>
      <c r="P207" s="4">
        <v>3</v>
      </c>
      <c r="Q207" t="s">
        <v>25</v>
      </c>
      <c r="R207" t="s">
        <v>25</v>
      </c>
    </row>
    <row r="208" spans="1:18" x14ac:dyDescent="0.45">
      <c r="A208" t="s">
        <v>258</v>
      </c>
      <c r="B208" s="2">
        <v>45715</v>
      </c>
      <c r="C208" t="s">
        <v>850</v>
      </c>
      <c r="D208" t="s">
        <v>856</v>
      </c>
      <c r="E208" t="s">
        <v>876</v>
      </c>
      <c r="F208" t="s">
        <v>48</v>
      </c>
      <c r="G208" t="s">
        <v>29</v>
      </c>
      <c r="H208" t="s">
        <v>22</v>
      </c>
      <c r="I208" t="s">
        <v>23</v>
      </c>
      <c r="J208" t="s">
        <v>31</v>
      </c>
      <c r="K208" t="s">
        <v>56</v>
      </c>
      <c r="L208" t="s">
        <v>25</v>
      </c>
      <c r="M208" s="3">
        <v>19916.66</v>
      </c>
      <c r="N208" s="3">
        <v>49.78</v>
      </c>
      <c r="O208" s="4">
        <v>44</v>
      </c>
      <c r="P208" s="4">
        <v>3</v>
      </c>
      <c r="Q208" t="s">
        <v>25</v>
      </c>
      <c r="R208" t="s">
        <v>32</v>
      </c>
    </row>
    <row r="209" spans="1:18" x14ac:dyDescent="0.45">
      <c r="A209" t="s">
        <v>259</v>
      </c>
      <c r="B209" s="2">
        <v>45904</v>
      </c>
      <c r="C209" t="s">
        <v>849</v>
      </c>
      <c r="D209" t="s">
        <v>855</v>
      </c>
      <c r="E209" t="s">
        <v>861</v>
      </c>
      <c r="F209" t="s">
        <v>20</v>
      </c>
      <c r="G209" t="s">
        <v>39</v>
      </c>
      <c r="H209" t="s">
        <v>35</v>
      </c>
      <c r="I209" t="s">
        <v>36</v>
      </c>
      <c r="J209" t="s">
        <v>24</v>
      </c>
      <c r="K209" t="s">
        <v>37</v>
      </c>
      <c r="L209" t="s">
        <v>32</v>
      </c>
      <c r="M209" s="3">
        <v>44413.82</v>
      </c>
      <c r="N209" s="3">
        <v>50.3</v>
      </c>
      <c r="O209" s="4">
        <v>7</v>
      </c>
      <c r="P209" s="4">
        <v>4</v>
      </c>
      <c r="Q209" t="s">
        <v>25</v>
      </c>
      <c r="R209" t="s">
        <v>25</v>
      </c>
    </row>
    <row r="210" spans="1:18" x14ac:dyDescent="0.45">
      <c r="A210" t="s">
        <v>260</v>
      </c>
      <c r="B210" s="2">
        <v>45800</v>
      </c>
      <c r="C210" t="s">
        <v>853</v>
      </c>
      <c r="D210" t="s">
        <v>859</v>
      </c>
      <c r="E210" t="s">
        <v>866</v>
      </c>
      <c r="F210" t="s">
        <v>20</v>
      </c>
      <c r="G210" t="s">
        <v>29</v>
      </c>
      <c r="H210" t="s">
        <v>51</v>
      </c>
      <c r="I210" t="s">
        <v>60</v>
      </c>
      <c r="J210" t="s">
        <v>24</v>
      </c>
      <c r="K210" t="s">
        <v>2</v>
      </c>
      <c r="L210" t="s">
        <v>25</v>
      </c>
      <c r="M210" s="3">
        <v>62.85</v>
      </c>
      <c r="N210" s="3">
        <v>0.72</v>
      </c>
      <c r="O210" s="4">
        <v>273</v>
      </c>
      <c r="P210" s="4">
        <v>4</v>
      </c>
      <c r="Q210" t="s">
        <v>25</v>
      </c>
      <c r="R210" t="s">
        <v>25</v>
      </c>
    </row>
    <row r="211" spans="1:18" x14ac:dyDescent="0.45">
      <c r="A211" t="s">
        <v>261</v>
      </c>
      <c r="B211" s="2">
        <v>45704</v>
      </c>
      <c r="C211" t="s">
        <v>850</v>
      </c>
      <c r="D211" t="s">
        <v>856</v>
      </c>
      <c r="E211" t="s">
        <v>862</v>
      </c>
      <c r="F211" t="s">
        <v>28</v>
      </c>
      <c r="G211" t="s">
        <v>34</v>
      </c>
      <c r="H211" t="s">
        <v>51</v>
      </c>
      <c r="I211" t="s">
        <v>52</v>
      </c>
      <c r="J211" t="s">
        <v>11</v>
      </c>
      <c r="K211" t="s">
        <v>37</v>
      </c>
      <c r="L211" t="s">
        <v>32</v>
      </c>
      <c r="M211" s="3">
        <v>2295.13</v>
      </c>
      <c r="N211" s="3">
        <v>522.24</v>
      </c>
      <c r="O211" s="4">
        <v>56</v>
      </c>
      <c r="P211" s="4">
        <v>3</v>
      </c>
      <c r="Q211" t="s">
        <v>25</v>
      </c>
      <c r="R211" t="s">
        <v>25</v>
      </c>
    </row>
    <row r="212" spans="1:18" x14ac:dyDescent="0.45">
      <c r="A212" t="s">
        <v>262</v>
      </c>
      <c r="B212" s="2">
        <v>45994</v>
      </c>
      <c r="C212" t="s">
        <v>849</v>
      </c>
      <c r="D212" t="s">
        <v>855</v>
      </c>
      <c r="E212" t="s">
        <v>864</v>
      </c>
      <c r="F212" t="s">
        <v>20</v>
      </c>
      <c r="G212" t="s">
        <v>29</v>
      </c>
      <c r="H212" t="s">
        <v>22</v>
      </c>
      <c r="I212" t="s">
        <v>23</v>
      </c>
      <c r="J212" t="s">
        <v>31</v>
      </c>
      <c r="K212" t="s">
        <v>2</v>
      </c>
      <c r="L212" t="s">
        <v>25</v>
      </c>
      <c r="M212" s="3">
        <v>8838.9699999999993</v>
      </c>
      <c r="N212" s="3">
        <v>15.22</v>
      </c>
      <c r="O212" s="4">
        <v>60</v>
      </c>
      <c r="P212" s="4">
        <v>4</v>
      </c>
      <c r="Q212" t="s">
        <v>25</v>
      </c>
      <c r="R212" t="s">
        <v>25</v>
      </c>
    </row>
    <row r="213" spans="1:18" x14ac:dyDescent="0.45">
      <c r="A213" t="s">
        <v>263</v>
      </c>
      <c r="B213" s="2">
        <v>45754</v>
      </c>
      <c r="C213" t="s">
        <v>851</v>
      </c>
      <c r="D213" t="s">
        <v>857</v>
      </c>
      <c r="E213" t="s">
        <v>877</v>
      </c>
      <c r="F213" t="s">
        <v>20</v>
      </c>
      <c r="G213" t="s">
        <v>34</v>
      </c>
      <c r="H213" t="s">
        <v>22</v>
      </c>
      <c r="I213" t="s">
        <v>67</v>
      </c>
      <c r="J213" t="s">
        <v>24</v>
      </c>
      <c r="K213" t="s">
        <v>2</v>
      </c>
      <c r="L213" t="s">
        <v>25</v>
      </c>
      <c r="M213" s="3">
        <v>34662.870000000003</v>
      </c>
      <c r="N213" s="3">
        <v>69.94</v>
      </c>
      <c r="O213" s="4">
        <v>16</v>
      </c>
      <c r="P213" s="4">
        <v>4</v>
      </c>
      <c r="Q213" t="s">
        <v>32</v>
      </c>
      <c r="R213" t="s">
        <v>32</v>
      </c>
    </row>
    <row r="214" spans="1:18" x14ac:dyDescent="0.45">
      <c r="A214" t="s">
        <v>264</v>
      </c>
      <c r="B214" s="2">
        <v>45941</v>
      </c>
      <c r="C214" t="s">
        <v>850</v>
      </c>
      <c r="D214" t="s">
        <v>856</v>
      </c>
      <c r="E214" t="s">
        <v>862</v>
      </c>
      <c r="F214" t="s">
        <v>48</v>
      </c>
      <c r="G214" t="s">
        <v>34</v>
      </c>
      <c r="H214" t="s">
        <v>35</v>
      </c>
      <c r="I214" t="s">
        <v>36</v>
      </c>
      <c r="J214" t="s">
        <v>24</v>
      </c>
      <c r="K214" t="s">
        <v>46</v>
      </c>
      <c r="L214" t="s">
        <v>25</v>
      </c>
      <c r="M214" s="3">
        <v>2202.3200000000002</v>
      </c>
      <c r="N214" s="3">
        <v>0.17</v>
      </c>
      <c r="O214" s="4">
        <v>11</v>
      </c>
      <c r="P214" s="4">
        <v>3</v>
      </c>
      <c r="Q214" t="s">
        <v>25</v>
      </c>
      <c r="R214" t="s">
        <v>25</v>
      </c>
    </row>
    <row r="215" spans="1:18" x14ac:dyDescent="0.45">
      <c r="A215" t="s">
        <v>265</v>
      </c>
      <c r="B215" s="2">
        <v>45785</v>
      </c>
      <c r="C215" t="s">
        <v>849</v>
      </c>
      <c r="D215" t="s">
        <v>855</v>
      </c>
      <c r="E215" t="s">
        <v>864</v>
      </c>
      <c r="F215" t="s">
        <v>20</v>
      </c>
      <c r="G215" t="s">
        <v>34</v>
      </c>
      <c r="H215" t="s">
        <v>42</v>
      </c>
      <c r="I215" t="s">
        <v>43</v>
      </c>
      <c r="J215" t="s">
        <v>24</v>
      </c>
      <c r="K215" t="s">
        <v>2</v>
      </c>
      <c r="L215" t="s">
        <v>25</v>
      </c>
      <c r="M215" s="3">
        <v>5706.78</v>
      </c>
      <c r="N215" s="3">
        <v>19.309999999999999</v>
      </c>
      <c r="O215" s="4">
        <v>12</v>
      </c>
      <c r="P215" s="4">
        <v>5</v>
      </c>
      <c r="Q215" t="s">
        <v>25</v>
      </c>
      <c r="R215" t="s">
        <v>25</v>
      </c>
    </row>
    <row r="216" spans="1:18" x14ac:dyDescent="0.45">
      <c r="A216" t="s">
        <v>266</v>
      </c>
      <c r="B216" s="2">
        <v>46009</v>
      </c>
      <c r="C216" t="s">
        <v>851</v>
      </c>
      <c r="D216" t="s">
        <v>857</v>
      </c>
      <c r="E216" t="s">
        <v>863</v>
      </c>
      <c r="F216" t="s">
        <v>20</v>
      </c>
      <c r="G216" t="s">
        <v>39</v>
      </c>
      <c r="H216" t="s">
        <v>42</v>
      </c>
      <c r="I216" t="s">
        <v>62</v>
      </c>
      <c r="J216" t="s">
        <v>24</v>
      </c>
      <c r="K216" t="s">
        <v>2</v>
      </c>
      <c r="L216" t="s">
        <v>25</v>
      </c>
      <c r="M216" s="3">
        <v>8138.51</v>
      </c>
      <c r="N216" s="3">
        <v>26.54</v>
      </c>
      <c r="O216" s="4">
        <v>4</v>
      </c>
      <c r="P216" s="4">
        <v>3</v>
      </c>
      <c r="Q216" t="s">
        <v>25</v>
      </c>
      <c r="R216" t="s">
        <v>25</v>
      </c>
    </row>
    <row r="217" spans="1:18" x14ac:dyDescent="0.45">
      <c r="A217" t="s">
        <v>267</v>
      </c>
      <c r="B217" s="2">
        <v>45874</v>
      </c>
      <c r="C217" t="s">
        <v>854</v>
      </c>
      <c r="D217" t="s">
        <v>860</v>
      </c>
      <c r="E217" t="s">
        <v>870</v>
      </c>
      <c r="F217" t="s">
        <v>28</v>
      </c>
      <c r="G217" t="s">
        <v>39</v>
      </c>
      <c r="H217" t="s">
        <v>22</v>
      </c>
      <c r="I217" t="s">
        <v>67</v>
      </c>
      <c r="J217" t="s">
        <v>31</v>
      </c>
      <c r="K217" t="s">
        <v>2</v>
      </c>
      <c r="L217" t="s">
        <v>32</v>
      </c>
      <c r="M217" s="3">
        <v>133764.94</v>
      </c>
      <c r="N217" s="3">
        <v>2381.34</v>
      </c>
      <c r="O217" s="4">
        <v>60</v>
      </c>
      <c r="P217" s="4">
        <v>4</v>
      </c>
      <c r="Q217" t="s">
        <v>25</v>
      </c>
      <c r="R217" t="s">
        <v>25</v>
      </c>
    </row>
    <row r="218" spans="1:18" x14ac:dyDescent="0.45">
      <c r="A218" t="s">
        <v>268</v>
      </c>
      <c r="B218" s="2">
        <v>45841</v>
      </c>
      <c r="C218" t="s">
        <v>851</v>
      </c>
      <c r="D218" t="s">
        <v>857</v>
      </c>
      <c r="E218" t="s">
        <v>869</v>
      </c>
      <c r="F218" t="s">
        <v>28</v>
      </c>
      <c r="G218" t="s">
        <v>29</v>
      </c>
      <c r="H218" t="s">
        <v>42</v>
      </c>
      <c r="I218" t="s">
        <v>62</v>
      </c>
      <c r="J218" t="s">
        <v>11</v>
      </c>
      <c r="K218" t="s">
        <v>2</v>
      </c>
      <c r="L218" t="s">
        <v>32</v>
      </c>
      <c r="M218" s="3">
        <v>40406.03</v>
      </c>
      <c r="N218" s="3">
        <v>939.49</v>
      </c>
      <c r="O218" s="4">
        <v>47</v>
      </c>
      <c r="P218" s="4">
        <v>3</v>
      </c>
      <c r="Q218" t="s">
        <v>32</v>
      </c>
      <c r="R218" t="s">
        <v>32</v>
      </c>
    </row>
    <row r="219" spans="1:18" x14ac:dyDescent="0.45">
      <c r="A219" t="s">
        <v>269</v>
      </c>
      <c r="B219" s="2">
        <v>45818</v>
      </c>
      <c r="C219" t="s">
        <v>853</v>
      </c>
      <c r="D219" t="s">
        <v>859</v>
      </c>
      <c r="E219" t="s">
        <v>874</v>
      </c>
      <c r="F219" t="s">
        <v>48</v>
      </c>
      <c r="G219" t="s">
        <v>21</v>
      </c>
      <c r="H219" t="s">
        <v>51</v>
      </c>
      <c r="I219" t="s">
        <v>65</v>
      </c>
      <c r="J219" t="s">
        <v>11</v>
      </c>
      <c r="K219" t="s">
        <v>56</v>
      </c>
      <c r="L219" t="s">
        <v>25</v>
      </c>
      <c r="M219" s="3">
        <v>1245.9000000000001</v>
      </c>
      <c r="N219" s="3">
        <v>33.99</v>
      </c>
      <c r="O219" s="4">
        <v>34</v>
      </c>
      <c r="P219" s="4"/>
      <c r="Q219" t="s">
        <v>25</v>
      </c>
      <c r="R219" t="s">
        <v>25</v>
      </c>
    </row>
    <row r="220" spans="1:18" x14ac:dyDescent="0.45">
      <c r="A220" t="s">
        <v>270</v>
      </c>
      <c r="B220" s="2">
        <v>46007</v>
      </c>
      <c r="C220" t="s">
        <v>853</v>
      </c>
      <c r="D220" t="s">
        <v>859</v>
      </c>
      <c r="E220" t="s">
        <v>875</v>
      </c>
      <c r="F220" t="s">
        <v>20</v>
      </c>
      <c r="G220" t="s">
        <v>34</v>
      </c>
      <c r="H220" t="s">
        <v>51</v>
      </c>
      <c r="I220" t="s">
        <v>65</v>
      </c>
      <c r="J220" t="s">
        <v>31</v>
      </c>
      <c r="K220" t="s">
        <v>2</v>
      </c>
      <c r="L220" t="s">
        <v>32</v>
      </c>
      <c r="M220" s="3">
        <v>906.75</v>
      </c>
      <c r="N220" s="3">
        <v>175.69</v>
      </c>
      <c r="O220" s="4">
        <v>47</v>
      </c>
      <c r="P220" s="4">
        <v>5</v>
      </c>
      <c r="Q220" t="s">
        <v>25</v>
      </c>
      <c r="R220" t="s">
        <v>25</v>
      </c>
    </row>
    <row r="221" spans="1:18" x14ac:dyDescent="0.45">
      <c r="A221" t="s">
        <v>271</v>
      </c>
      <c r="B221" s="2">
        <v>45963</v>
      </c>
      <c r="C221" t="s">
        <v>851</v>
      </c>
      <c r="D221" t="s">
        <v>857</v>
      </c>
      <c r="E221" t="s">
        <v>863</v>
      </c>
      <c r="F221" t="s">
        <v>20</v>
      </c>
      <c r="G221" t="s">
        <v>34</v>
      </c>
      <c r="H221" t="s">
        <v>51</v>
      </c>
      <c r="I221" t="s">
        <v>52</v>
      </c>
      <c r="J221" t="s">
        <v>31</v>
      </c>
      <c r="K221" t="s">
        <v>56</v>
      </c>
      <c r="L221" t="s">
        <v>25</v>
      </c>
      <c r="M221" s="3">
        <v>115.56</v>
      </c>
      <c r="N221" s="3">
        <v>4.0999999999999996</v>
      </c>
      <c r="O221" s="4">
        <v>24</v>
      </c>
      <c r="P221" s="4">
        <v>3</v>
      </c>
      <c r="Q221" t="s">
        <v>25</v>
      </c>
      <c r="R221" t="s">
        <v>32</v>
      </c>
    </row>
    <row r="222" spans="1:18" x14ac:dyDescent="0.45">
      <c r="A222" t="s">
        <v>272</v>
      </c>
      <c r="B222" s="2">
        <v>45997</v>
      </c>
      <c r="C222" t="s">
        <v>853</v>
      </c>
      <c r="D222" t="s">
        <v>859</v>
      </c>
      <c r="E222" t="s">
        <v>875</v>
      </c>
      <c r="F222" t="s">
        <v>20</v>
      </c>
      <c r="G222" t="s">
        <v>29</v>
      </c>
      <c r="H222" t="s">
        <v>22</v>
      </c>
      <c r="I222" t="s">
        <v>23</v>
      </c>
      <c r="J222" t="s">
        <v>11</v>
      </c>
      <c r="K222" t="s">
        <v>46</v>
      </c>
      <c r="L222" t="s">
        <v>25</v>
      </c>
      <c r="M222" s="3">
        <v>313.75</v>
      </c>
      <c r="N222" s="3">
        <v>0.39</v>
      </c>
      <c r="O222" s="4">
        <v>58</v>
      </c>
      <c r="P222" s="4">
        <v>4</v>
      </c>
      <c r="Q222" t="s">
        <v>25</v>
      </c>
      <c r="R222" t="s">
        <v>25</v>
      </c>
    </row>
    <row r="223" spans="1:18" x14ac:dyDescent="0.45">
      <c r="A223" t="s">
        <v>273</v>
      </c>
      <c r="B223" s="2">
        <v>45855</v>
      </c>
      <c r="C223" t="s">
        <v>853</v>
      </c>
      <c r="D223" t="s">
        <v>859</v>
      </c>
      <c r="E223" t="s">
        <v>875</v>
      </c>
      <c r="F223" t="s">
        <v>20</v>
      </c>
      <c r="G223" t="s">
        <v>39</v>
      </c>
      <c r="H223" t="s">
        <v>22</v>
      </c>
      <c r="I223" t="s">
        <v>23</v>
      </c>
      <c r="J223" t="s">
        <v>24</v>
      </c>
      <c r="K223" t="s">
        <v>2</v>
      </c>
      <c r="L223" t="s">
        <v>25</v>
      </c>
      <c r="M223" s="3">
        <v>738.66</v>
      </c>
      <c r="N223" s="3">
        <v>0.48</v>
      </c>
      <c r="O223" s="4">
        <v>6</v>
      </c>
      <c r="P223" s="4"/>
      <c r="Q223" t="s">
        <v>25</v>
      </c>
      <c r="R223" t="s">
        <v>25</v>
      </c>
    </row>
    <row r="224" spans="1:18" x14ac:dyDescent="0.45">
      <c r="A224" t="s">
        <v>274</v>
      </c>
      <c r="B224" s="2">
        <v>45978</v>
      </c>
      <c r="C224" t="s">
        <v>850</v>
      </c>
      <c r="D224" t="s">
        <v>856</v>
      </c>
      <c r="E224" t="s">
        <v>862</v>
      </c>
      <c r="F224" t="s">
        <v>20</v>
      </c>
      <c r="G224" t="s">
        <v>39</v>
      </c>
      <c r="H224" t="s">
        <v>42</v>
      </c>
      <c r="I224" t="s">
        <v>62</v>
      </c>
      <c r="J224" t="s">
        <v>11</v>
      </c>
      <c r="K224" t="s">
        <v>2</v>
      </c>
      <c r="L224" t="s">
        <v>32</v>
      </c>
      <c r="M224" s="3">
        <v>42461.83</v>
      </c>
      <c r="N224" s="3">
        <v>1441.71</v>
      </c>
      <c r="O224" s="4">
        <v>37</v>
      </c>
      <c r="P224" s="4">
        <v>3</v>
      </c>
      <c r="Q224" t="s">
        <v>25</v>
      </c>
      <c r="R224" t="s">
        <v>25</v>
      </c>
    </row>
    <row r="225" spans="1:18" x14ac:dyDescent="0.45">
      <c r="A225" t="s">
        <v>275</v>
      </c>
      <c r="B225" s="2">
        <v>45827</v>
      </c>
      <c r="C225" t="s">
        <v>851</v>
      </c>
      <c r="D225" t="s">
        <v>857</v>
      </c>
      <c r="E225" t="s">
        <v>872</v>
      </c>
      <c r="F225" t="s">
        <v>20</v>
      </c>
      <c r="G225" t="s">
        <v>21</v>
      </c>
      <c r="H225" t="s">
        <v>22</v>
      </c>
      <c r="I225" t="s">
        <v>30</v>
      </c>
      <c r="J225" t="s">
        <v>11</v>
      </c>
      <c r="K225" t="s">
        <v>37</v>
      </c>
      <c r="L225" t="s">
        <v>32</v>
      </c>
      <c r="M225" s="3">
        <v>57380.34</v>
      </c>
      <c r="N225" s="3">
        <v>611.47</v>
      </c>
      <c r="O225" s="4">
        <v>160</v>
      </c>
      <c r="P225" s="4">
        <v>3</v>
      </c>
      <c r="Q225" t="s">
        <v>25</v>
      </c>
      <c r="R225" t="s">
        <v>25</v>
      </c>
    </row>
    <row r="226" spans="1:18" x14ac:dyDescent="0.45">
      <c r="A226" t="s">
        <v>276</v>
      </c>
      <c r="B226" s="2">
        <v>45690</v>
      </c>
      <c r="C226" t="s">
        <v>849</v>
      </c>
      <c r="D226" t="s">
        <v>855</v>
      </c>
      <c r="E226" t="s">
        <v>864</v>
      </c>
      <c r="F226" t="s">
        <v>28</v>
      </c>
      <c r="G226" t="s">
        <v>39</v>
      </c>
      <c r="H226" t="s">
        <v>51</v>
      </c>
      <c r="I226" t="s">
        <v>65</v>
      </c>
      <c r="J226" t="s">
        <v>31</v>
      </c>
      <c r="K226" t="s">
        <v>37</v>
      </c>
      <c r="L226" t="s">
        <v>32</v>
      </c>
      <c r="M226" s="3">
        <v>4147.01</v>
      </c>
      <c r="N226" s="3">
        <v>816.63</v>
      </c>
      <c r="O226" s="4">
        <v>51</v>
      </c>
      <c r="P226" s="4">
        <v>5</v>
      </c>
      <c r="Q226" t="s">
        <v>25</v>
      </c>
      <c r="R226" t="s">
        <v>25</v>
      </c>
    </row>
    <row r="227" spans="1:18" x14ac:dyDescent="0.45">
      <c r="A227" t="s">
        <v>277</v>
      </c>
      <c r="B227" s="2">
        <v>45931</v>
      </c>
      <c r="C227" t="s">
        <v>851</v>
      </c>
      <c r="D227" t="s">
        <v>857</v>
      </c>
      <c r="E227" t="s">
        <v>877</v>
      </c>
      <c r="F227" t="s">
        <v>20</v>
      </c>
      <c r="G227" t="s">
        <v>39</v>
      </c>
      <c r="H227" t="s">
        <v>42</v>
      </c>
      <c r="I227" t="s">
        <v>62</v>
      </c>
      <c r="J227" t="s">
        <v>31</v>
      </c>
      <c r="K227" t="s">
        <v>37</v>
      </c>
      <c r="L227" t="s">
        <v>32</v>
      </c>
      <c r="M227" s="3">
        <v>71997.81</v>
      </c>
      <c r="N227" s="3">
        <v>2426.5700000000002</v>
      </c>
      <c r="O227" s="4">
        <v>52</v>
      </c>
      <c r="P227" s="4">
        <v>3</v>
      </c>
      <c r="Q227" t="s">
        <v>32</v>
      </c>
      <c r="R227" t="s">
        <v>25</v>
      </c>
    </row>
    <row r="228" spans="1:18" x14ac:dyDescent="0.45">
      <c r="A228" t="s">
        <v>278</v>
      </c>
      <c r="B228" s="2">
        <v>45660</v>
      </c>
      <c r="C228" t="s">
        <v>851</v>
      </c>
      <c r="D228" t="s">
        <v>857</v>
      </c>
      <c r="E228" t="s">
        <v>869</v>
      </c>
      <c r="F228" t="s">
        <v>20</v>
      </c>
      <c r="G228" t="s">
        <v>29</v>
      </c>
      <c r="H228" t="s">
        <v>35</v>
      </c>
      <c r="I228" t="s">
        <v>40</v>
      </c>
      <c r="J228" t="s">
        <v>31</v>
      </c>
      <c r="K228" t="s">
        <v>56</v>
      </c>
      <c r="L228" t="s">
        <v>25</v>
      </c>
      <c r="M228" s="3">
        <v>2147.3000000000002</v>
      </c>
      <c r="N228" s="3">
        <v>0.28999999999999998</v>
      </c>
      <c r="O228" s="4">
        <v>40</v>
      </c>
      <c r="P228" s="4">
        <v>4</v>
      </c>
      <c r="Q228" t="s">
        <v>32</v>
      </c>
      <c r="R228" t="s">
        <v>32</v>
      </c>
    </row>
    <row r="229" spans="1:18" x14ac:dyDescent="0.45">
      <c r="A229" t="s">
        <v>279</v>
      </c>
      <c r="B229" s="2">
        <v>45939</v>
      </c>
      <c r="C229" t="s">
        <v>852</v>
      </c>
      <c r="D229" t="s">
        <v>858</v>
      </c>
      <c r="E229" t="s">
        <v>865</v>
      </c>
      <c r="F229" t="s">
        <v>20</v>
      </c>
      <c r="G229" t="s">
        <v>39</v>
      </c>
      <c r="H229" t="s">
        <v>22</v>
      </c>
      <c r="I229" t="s">
        <v>67</v>
      </c>
      <c r="J229" t="s">
        <v>31</v>
      </c>
      <c r="K229" t="s">
        <v>2</v>
      </c>
      <c r="L229" t="s">
        <v>25</v>
      </c>
      <c r="M229" s="3">
        <v>9548.4500000000007</v>
      </c>
      <c r="N229" s="3">
        <v>6.3</v>
      </c>
      <c r="O229" s="4">
        <v>53</v>
      </c>
      <c r="P229" s="4">
        <v>4</v>
      </c>
      <c r="Q229" t="s">
        <v>25</v>
      </c>
      <c r="R229" t="s">
        <v>32</v>
      </c>
    </row>
    <row r="230" spans="1:18" x14ac:dyDescent="0.45">
      <c r="A230" t="s">
        <v>280</v>
      </c>
      <c r="B230" s="2">
        <v>45957</v>
      </c>
      <c r="C230" t="s">
        <v>849</v>
      </c>
      <c r="D230" t="s">
        <v>855</v>
      </c>
      <c r="E230" t="s">
        <v>864</v>
      </c>
      <c r="F230" t="s">
        <v>20</v>
      </c>
      <c r="G230" t="s">
        <v>39</v>
      </c>
      <c r="H230" t="s">
        <v>42</v>
      </c>
      <c r="I230" t="s">
        <v>43</v>
      </c>
      <c r="J230" t="s">
        <v>31</v>
      </c>
      <c r="K230" t="s">
        <v>2</v>
      </c>
      <c r="L230" t="s">
        <v>25</v>
      </c>
      <c r="M230" s="3">
        <v>5761.86</v>
      </c>
      <c r="N230" s="3">
        <v>7.4</v>
      </c>
      <c r="O230" s="4">
        <v>38</v>
      </c>
      <c r="P230" s="4">
        <v>3</v>
      </c>
      <c r="Q230" t="s">
        <v>25</v>
      </c>
      <c r="R230" t="s">
        <v>25</v>
      </c>
    </row>
    <row r="231" spans="1:18" x14ac:dyDescent="0.45">
      <c r="A231" t="s">
        <v>281</v>
      </c>
      <c r="B231" s="2">
        <v>45747</v>
      </c>
      <c r="C231" t="s">
        <v>850</v>
      </c>
      <c r="D231" t="s">
        <v>856</v>
      </c>
      <c r="E231" t="s">
        <v>862</v>
      </c>
      <c r="F231" t="s">
        <v>28</v>
      </c>
      <c r="G231" t="s">
        <v>29</v>
      </c>
      <c r="H231" t="s">
        <v>22</v>
      </c>
      <c r="I231" t="s">
        <v>67</v>
      </c>
      <c r="J231" t="s">
        <v>24</v>
      </c>
      <c r="K231" t="s">
        <v>2</v>
      </c>
      <c r="L231" t="s">
        <v>25</v>
      </c>
      <c r="M231" s="3">
        <v>19175.97</v>
      </c>
      <c r="N231" s="3">
        <v>54.43</v>
      </c>
      <c r="O231" s="4">
        <v>26</v>
      </c>
      <c r="P231" s="4">
        <v>3</v>
      </c>
      <c r="Q231" t="s">
        <v>25</v>
      </c>
      <c r="R231" t="s">
        <v>25</v>
      </c>
    </row>
    <row r="232" spans="1:18" x14ac:dyDescent="0.45">
      <c r="A232" t="s">
        <v>282</v>
      </c>
      <c r="B232" s="2">
        <v>45940</v>
      </c>
      <c r="C232" t="s">
        <v>851</v>
      </c>
      <c r="D232" t="s">
        <v>857</v>
      </c>
      <c r="E232" t="s">
        <v>869</v>
      </c>
      <c r="F232" t="s">
        <v>20</v>
      </c>
      <c r="G232" t="s">
        <v>34</v>
      </c>
      <c r="H232" t="s">
        <v>35</v>
      </c>
      <c r="I232" t="s">
        <v>36</v>
      </c>
      <c r="J232" t="s">
        <v>24</v>
      </c>
      <c r="K232" t="s">
        <v>2</v>
      </c>
      <c r="L232" t="s">
        <v>32</v>
      </c>
      <c r="M232" s="3">
        <v>52273.58</v>
      </c>
      <c r="N232" s="3">
        <v>75.27</v>
      </c>
      <c r="O232" s="4">
        <v>15</v>
      </c>
      <c r="P232" s="4">
        <v>5</v>
      </c>
      <c r="Q232" t="s">
        <v>25</v>
      </c>
      <c r="R232" t="s">
        <v>25</v>
      </c>
    </row>
    <row r="233" spans="1:18" x14ac:dyDescent="0.45">
      <c r="A233" t="s">
        <v>283</v>
      </c>
      <c r="B233" s="2">
        <v>45780</v>
      </c>
      <c r="C233" t="s">
        <v>850</v>
      </c>
      <c r="D233" t="s">
        <v>856</v>
      </c>
      <c r="E233" t="s">
        <v>868</v>
      </c>
      <c r="F233" t="s">
        <v>48</v>
      </c>
      <c r="G233" t="s">
        <v>34</v>
      </c>
      <c r="H233" t="s">
        <v>51</v>
      </c>
      <c r="I233" t="s">
        <v>65</v>
      </c>
      <c r="J233" t="s">
        <v>24</v>
      </c>
      <c r="K233" t="s">
        <v>2</v>
      </c>
      <c r="L233" t="s">
        <v>32</v>
      </c>
      <c r="M233" s="3">
        <v>3940</v>
      </c>
      <c r="N233" s="3">
        <v>753.38</v>
      </c>
      <c r="O233" s="4">
        <v>27</v>
      </c>
      <c r="P233" s="4">
        <v>4</v>
      </c>
      <c r="Q233" t="s">
        <v>25</v>
      </c>
      <c r="R233" t="s">
        <v>25</v>
      </c>
    </row>
    <row r="234" spans="1:18" x14ac:dyDescent="0.45">
      <c r="A234" t="s">
        <v>284</v>
      </c>
      <c r="B234" s="2">
        <v>45776</v>
      </c>
      <c r="C234" t="s">
        <v>851</v>
      </c>
      <c r="D234" t="s">
        <v>857</v>
      </c>
      <c r="E234" t="s">
        <v>872</v>
      </c>
      <c r="F234" t="s">
        <v>20</v>
      </c>
      <c r="G234" t="s">
        <v>29</v>
      </c>
      <c r="H234" t="s">
        <v>22</v>
      </c>
      <c r="I234" t="s">
        <v>67</v>
      </c>
      <c r="J234" t="s">
        <v>11</v>
      </c>
      <c r="K234" t="s">
        <v>56</v>
      </c>
      <c r="L234" t="s">
        <v>32</v>
      </c>
      <c r="M234" s="3">
        <v>186429.31</v>
      </c>
      <c r="N234" s="3">
        <v>3090.74</v>
      </c>
      <c r="O234" s="4">
        <v>55</v>
      </c>
      <c r="P234" s="4">
        <v>4</v>
      </c>
      <c r="Q234" t="s">
        <v>25</v>
      </c>
      <c r="R234" t="s">
        <v>25</v>
      </c>
    </row>
    <row r="235" spans="1:18" x14ac:dyDescent="0.45">
      <c r="A235" t="s">
        <v>285</v>
      </c>
      <c r="B235" s="2">
        <v>45792</v>
      </c>
      <c r="C235" t="s">
        <v>849</v>
      </c>
      <c r="D235" t="s">
        <v>855</v>
      </c>
      <c r="E235" t="s">
        <v>871</v>
      </c>
      <c r="F235" t="s">
        <v>20</v>
      </c>
      <c r="G235" t="s">
        <v>39</v>
      </c>
      <c r="H235" t="s">
        <v>35</v>
      </c>
      <c r="I235" t="s">
        <v>45</v>
      </c>
      <c r="J235" t="s">
        <v>31</v>
      </c>
      <c r="K235" t="s">
        <v>37</v>
      </c>
      <c r="L235" t="s">
        <v>25</v>
      </c>
      <c r="M235" s="3">
        <v>2050.85</v>
      </c>
      <c r="N235" s="3">
        <v>0.35</v>
      </c>
      <c r="O235" s="4">
        <v>30</v>
      </c>
      <c r="P235" s="4">
        <v>5</v>
      </c>
      <c r="Q235" t="s">
        <v>25</v>
      </c>
      <c r="R235" t="s">
        <v>25</v>
      </c>
    </row>
    <row r="236" spans="1:18" x14ac:dyDescent="0.45">
      <c r="A236" t="s">
        <v>286</v>
      </c>
      <c r="B236" s="2">
        <v>45883</v>
      </c>
      <c r="C236" t="s">
        <v>850</v>
      </c>
      <c r="D236" t="s">
        <v>856</v>
      </c>
      <c r="E236" t="s">
        <v>862</v>
      </c>
      <c r="F236" t="s">
        <v>20</v>
      </c>
      <c r="G236" t="s">
        <v>21</v>
      </c>
      <c r="H236" t="s">
        <v>51</v>
      </c>
      <c r="I236" t="s">
        <v>65</v>
      </c>
      <c r="J236" t="s">
        <v>31</v>
      </c>
      <c r="K236" t="s">
        <v>2</v>
      </c>
      <c r="L236" t="s">
        <v>25</v>
      </c>
      <c r="M236" s="3">
        <v>599.42999999999995</v>
      </c>
      <c r="N236" s="3">
        <v>6.73</v>
      </c>
      <c r="O236" s="4">
        <v>58</v>
      </c>
      <c r="P236" s="4">
        <v>5</v>
      </c>
      <c r="Q236" t="s">
        <v>25</v>
      </c>
      <c r="R236" t="s">
        <v>25</v>
      </c>
    </row>
    <row r="237" spans="1:18" x14ac:dyDescent="0.45">
      <c r="A237" t="s">
        <v>287</v>
      </c>
      <c r="B237" s="2">
        <v>45680</v>
      </c>
      <c r="C237" t="s">
        <v>853</v>
      </c>
      <c r="D237" t="s">
        <v>859</v>
      </c>
      <c r="E237" t="s">
        <v>875</v>
      </c>
      <c r="F237" t="s">
        <v>20</v>
      </c>
      <c r="G237" t="s">
        <v>39</v>
      </c>
      <c r="H237" t="s">
        <v>22</v>
      </c>
      <c r="I237" t="s">
        <v>23</v>
      </c>
      <c r="J237" t="s">
        <v>31</v>
      </c>
      <c r="K237" t="s">
        <v>37</v>
      </c>
      <c r="L237" t="s">
        <v>32</v>
      </c>
      <c r="M237" s="3">
        <v>46692.41</v>
      </c>
      <c r="N237" s="3">
        <v>381.03</v>
      </c>
      <c r="O237" s="4">
        <v>67</v>
      </c>
      <c r="P237" s="4">
        <v>4</v>
      </c>
      <c r="Q237" t="s">
        <v>32</v>
      </c>
      <c r="R237" t="s">
        <v>25</v>
      </c>
    </row>
    <row r="238" spans="1:18" x14ac:dyDescent="0.45">
      <c r="A238" t="s">
        <v>288</v>
      </c>
      <c r="B238" s="2">
        <v>45701</v>
      </c>
      <c r="C238" t="s">
        <v>849</v>
      </c>
      <c r="D238" t="s">
        <v>855</v>
      </c>
      <c r="E238" t="s">
        <v>871</v>
      </c>
      <c r="F238" t="s">
        <v>20</v>
      </c>
      <c r="G238" t="s">
        <v>39</v>
      </c>
      <c r="H238" t="s">
        <v>35</v>
      </c>
      <c r="I238" t="s">
        <v>45</v>
      </c>
      <c r="J238" t="s">
        <v>31</v>
      </c>
      <c r="K238" t="s">
        <v>56</v>
      </c>
      <c r="L238" t="s">
        <v>25</v>
      </c>
      <c r="M238" s="3">
        <v>6830.44</v>
      </c>
      <c r="N238" s="3">
        <v>0.63</v>
      </c>
      <c r="O238" s="4">
        <v>35</v>
      </c>
      <c r="P238" s="4">
        <v>4</v>
      </c>
      <c r="Q238" t="s">
        <v>25</v>
      </c>
      <c r="R238" t="s">
        <v>25</v>
      </c>
    </row>
    <row r="239" spans="1:18" x14ac:dyDescent="0.45">
      <c r="A239" t="s">
        <v>289</v>
      </c>
      <c r="B239" s="2">
        <v>45725</v>
      </c>
      <c r="C239" t="s">
        <v>851</v>
      </c>
      <c r="D239" t="s">
        <v>857</v>
      </c>
      <c r="E239" t="s">
        <v>872</v>
      </c>
      <c r="F239" t="s">
        <v>20</v>
      </c>
      <c r="G239" t="s">
        <v>29</v>
      </c>
      <c r="H239" t="s">
        <v>42</v>
      </c>
      <c r="I239" t="s">
        <v>62</v>
      </c>
      <c r="J239" t="s">
        <v>11</v>
      </c>
      <c r="K239" t="s">
        <v>139</v>
      </c>
      <c r="L239" t="s">
        <v>25</v>
      </c>
      <c r="M239" s="3">
        <v>3070.85</v>
      </c>
      <c r="N239" s="3">
        <v>13.64</v>
      </c>
      <c r="O239" s="4">
        <v>13</v>
      </c>
      <c r="P239" s="4">
        <v>3</v>
      </c>
      <c r="Q239" t="s">
        <v>25</v>
      </c>
      <c r="R239" t="s">
        <v>25</v>
      </c>
    </row>
    <row r="240" spans="1:18" x14ac:dyDescent="0.45">
      <c r="A240" t="s">
        <v>290</v>
      </c>
      <c r="B240" s="2">
        <v>46005</v>
      </c>
      <c r="C240" t="s">
        <v>850</v>
      </c>
      <c r="D240" t="s">
        <v>856</v>
      </c>
      <c r="E240" t="s">
        <v>862</v>
      </c>
      <c r="F240" t="s">
        <v>28</v>
      </c>
      <c r="G240" t="s">
        <v>39</v>
      </c>
      <c r="H240" t="s">
        <v>35</v>
      </c>
      <c r="I240" t="s">
        <v>40</v>
      </c>
      <c r="J240" t="s">
        <v>11</v>
      </c>
      <c r="K240" t="s">
        <v>2</v>
      </c>
      <c r="L240" t="s">
        <v>25</v>
      </c>
      <c r="M240" s="3">
        <v>5150.41</v>
      </c>
      <c r="N240" s="3">
        <v>0.77</v>
      </c>
      <c r="O240" s="4">
        <v>59</v>
      </c>
      <c r="P240" s="4">
        <v>3</v>
      </c>
      <c r="Q240" t="s">
        <v>25</v>
      </c>
      <c r="R240" t="s">
        <v>32</v>
      </c>
    </row>
    <row r="241" spans="1:18" x14ac:dyDescent="0.45">
      <c r="A241" t="s">
        <v>291</v>
      </c>
      <c r="B241" s="2">
        <v>45803</v>
      </c>
      <c r="C241" t="s">
        <v>852</v>
      </c>
      <c r="D241" t="s">
        <v>858</v>
      </c>
      <c r="E241" t="s">
        <v>865</v>
      </c>
      <c r="F241" t="s">
        <v>20</v>
      </c>
      <c r="G241" t="s">
        <v>39</v>
      </c>
      <c r="H241" t="s">
        <v>22</v>
      </c>
      <c r="I241" t="s">
        <v>67</v>
      </c>
      <c r="J241" t="s">
        <v>24</v>
      </c>
      <c r="K241" t="s">
        <v>56</v>
      </c>
      <c r="L241" t="s">
        <v>25</v>
      </c>
      <c r="M241" s="3">
        <v>29.71</v>
      </c>
      <c r="N241" s="3">
        <v>0.06</v>
      </c>
      <c r="O241" s="4">
        <v>20</v>
      </c>
      <c r="P241" s="4">
        <v>4</v>
      </c>
      <c r="Q241" t="s">
        <v>25</v>
      </c>
      <c r="R241" t="s">
        <v>25</v>
      </c>
    </row>
    <row r="242" spans="1:18" x14ac:dyDescent="0.45">
      <c r="A242" t="s">
        <v>292</v>
      </c>
      <c r="B242" s="2">
        <v>45874</v>
      </c>
      <c r="C242" t="s">
        <v>853</v>
      </c>
      <c r="D242" t="s">
        <v>859</v>
      </c>
      <c r="E242" t="s">
        <v>874</v>
      </c>
      <c r="F242" t="s">
        <v>20</v>
      </c>
      <c r="G242" t="s">
        <v>39</v>
      </c>
      <c r="H242" t="s">
        <v>42</v>
      </c>
      <c r="I242" t="s">
        <v>43</v>
      </c>
      <c r="J242" t="s">
        <v>24</v>
      </c>
      <c r="K242" t="s">
        <v>2</v>
      </c>
      <c r="L242" t="s">
        <v>25</v>
      </c>
      <c r="M242" s="3">
        <v>2639.87</v>
      </c>
      <c r="N242" s="3">
        <v>3.25</v>
      </c>
      <c r="O242" s="4">
        <v>15</v>
      </c>
      <c r="P242" s="4">
        <v>5</v>
      </c>
      <c r="Q242" t="s">
        <v>25</v>
      </c>
      <c r="R242" t="s">
        <v>25</v>
      </c>
    </row>
    <row r="243" spans="1:18" x14ac:dyDescent="0.45">
      <c r="A243" t="s">
        <v>293</v>
      </c>
      <c r="B243" s="2">
        <v>45775</v>
      </c>
      <c r="C243" t="s">
        <v>852</v>
      </c>
      <c r="D243" t="s">
        <v>858</v>
      </c>
      <c r="E243" t="s">
        <v>865</v>
      </c>
      <c r="F243" t="s">
        <v>20</v>
      </c>
      <c r="G243" t="s">
        <v>39</v>
      </c>
      <c r="H243" t="s">
        <v>22</v>
      </c>
      <c r="I243" t="s">
        <v>67</v>
      </c>
      <c r="J243" t="s">
        <v>11</v>
      </c>
      <c r="K243" t="s">
        <v>56</v>
      </c>
      <c r="L243" t="s">
        <v>25</v>
      </c>
      <c r="M243" s="3">
        <v>12037.59</v>
      </c>
      <c r="N243" s="3">
        <v>6.21</v>
      </c>
      <c r="O243" s="4">
        <v>29</v>
      </c>
      <c r="P243" s="4">
        <v>3</v>
      </c>
      <c r="Q243" t="s">
        <v>25</v>
      </c>
      <c r="R243" t="s">
        <v>25</v>
      </c>
    </row>
    <row r="244" spans="1:18" x14ac:dyDescent="0.45">
      <c r="A244" t="s">
        <v>294</v>
      </c>
      <c r="B244" s="2">
        <v>45771</v>
      </c>
      <c r="C244" t="s">
        <v>851</v>
      </c>
      <c r="D244" t="s">
        <v>857</v>
      </c>
      <c r="E244" t="s">
        <v>863</v>
      </c>
      <c r="F244" t="s">
        <v>20</v>
      </c>
      <c r="G244" t="s">
        <v>39</v>
      </c>
      <c r="H244" t="s">
        <v>51</v>
      </c>
      <c r="I244" t="s">
        <v>60</v>
      </c>
      <c r="J244" t="s">
        <v>11</v>
      </c>
      <c r="K244" t="s">
        <v>37</v>
      </c>
      <c r="L244" t="s">
        <v>25</v>
      </c>
      <c r="M244" s="3">
        <v>861.7</v>
      </c>
      <c r="N244" s="3">
        <v>25.03</v>
      </c>
      <c r="O244" s="4">
        <v>34</v>
      </c>
      <c r="P244" s="4">
        <v>4</v>
      </c>
      <c r="Q244" t="s">
        <v>25</v>
      </c>
      <c r="R244" t="s">
        <v>32</v>
      </c>
    </row>
    <row r="245" spans="1:18" x14ac:dyDescent="0.45">
      <c r="A245" t="s">
        <v>295</v>
      </c>
      <c r="B245" s="2">
        <v>45972</v>
      </c>
      <c r="C245" t="s">
        <v>851</v>
      </c>
      <c r="D245" t="s">
        <v>857</v>
      </c>
      <c r="E245" t="s">
        <v>877</v>
      </c>
      <c r="F245" t="s">
        <v>20</v>
      </c>
      <c r="G245" t="s">
        <v>21</v>
      </c>
      <c r="H245" t="s">
        <v>22</v>
      </c>
      <c r="I245" t="s">
        <v>67</v>
      </c>
      <c r="J245" t="s">
        <v>24</v>
      </c>
      <c r="K245" t="s">
        <v>2</v>
      </c>
      <c r="L245" t="s">
        <v>32</v>
      </c>
      <c r="M245" s="3">
        <v>84939.14</v>
      </c>
      <c r="N245" s="3">
        <v>1192.2</v>
      </c>
      <c r="O245" s="4">
        <v>96</v>
      </c>
      <c r="P245" s="4">
        <v>3</v>
      </c>
      <c r="Q245" t="s">
        <v>25</v>
      </c>
      <c r="R245" t="s">
        <v>25</v>
      </c>
    </row>
    <row r="246" spans="1:18" x14ac:dyDescent="0.45">
      <c r="A246" t="s">
        <v>296</v>
      </c>
      <c r="B246" s="2">
        <v>45944</v>
      </c>
      <c r="C246" t="s">
        <v>850</v>
      </c>
      <c r="D246" t="s">
        <v>856</v>
      </c>
      <c r="E246" t="s">
        <v>868</v>
      </c>
      <c r="F246" t="s">
        <v>48</v>
      </c>
      <c r="G246" t="s">
        <v>29</v>
      </c>
      <c r="H246" t="s">
        <v>42</v>
      </c>
      <c r="I246" t="s">
        <v>43</v>
      </c>
      <c r="J246" t="s">
        <v>31</v>
      </c>
      <c r="K246" t="s">
        <v>46</v>
      </c>
      <c r="L246" t="s">
        <v>32</v>
      </c>
      <c r="M246" s="3">
        <v>33525.129999999997</v>
      </c>
      <c r="N246" s="3">
        <v>389.13</v>
      </c>
      <c r="O246" s="4">
        <v>47</v>
      </c>
      <c r="P246" s="4">
        <v>5</v>
      </c>
      <c r="Q246" t="s">
        <v>25</v>
      </c>
      <c r="R246" t="s">
        <v>25</v>
      </c>
    </row>
    <row r="247" spans="1:18" x14ac:dyDescent="0.45">
      <c r="A247" t="s">
        <v>297</v>
      </c>
      <c r="B247" s="2">
        <v>45920</v>
      </c>
      <c r="C247" t="s">
        <v>853</v>
      </c>
      <c r="D247" t="s">
        <v>859</v>
      </c>
      <c r="E247" t="s">
        <v>875</v>
      </c>
      <c r="F247" t="s">
        <v>48</v>
      </c>
      <c r="G247" t="s">
        <v>34</v>
      </c>
      <c r="H247" t="s">
        <v>42</v>
      </c>
      <c r="I247" t="s">
        <v>62</v>
      </c>
      <c r="J247" t="s">
        <v>31</v>
      </c>
      <c r="K247" t="s">
        <v>2</v>
      </c>
      <c r="L247" t="s">
        <v>32</v>
      </c>
      <c r="M247" s="3">
        <v>43858.23</v>
      </c>
      <c r="N247" s="3">
        <v>749.77</v>
      </c>
      <c r="O247" s="4">
        <v>33</v>
      </c>
      <c r="P247" s="4">
        <v>5</v>
      </c>
      <c r="Q247" t="s">
        <v>25</v>
      </c>
      <c r="R247" t="s">
        <v>25</v>
      </c>
    </row>
    <row r="248" spans="1:18" x14ac:dyDescent="0.45">
      <c r="A248" t="s">
        <v>298</v>
      </c>
      <c r="B248" s="2">
        <v>45717</v>
      </c>
      <c r="C248" t="s">
        <v>852</v>
      </c>
      <c r="D248" t="s">
        <v>858</v>
      </c>
      <c r="E248" t="s">
        <v>873</v>
      </c>
      <c r="F248" t="s">
        <v>20</v>
      </c>
      <c r="G248" t="s">
        <v>29</v>
      </c>
      <c r="H248" t="s">
        <v>42</v>
      </c>
      <c r="I248" t="s">
        <v>93</v>
      </c>
      <c r="J248" t="s">
        <v>11</v>
      </c>
      <c r="K248" t="s">
        <v>2</v>
      </c>
      <c r="L248" t="s">
        <v>32</v>
      </c>
      <c r="M248" s="3">
        <v>48765.599999999999</v>
      </c>
      <c r="N248" s="3">
        <v>1140.1199999999999</v>
      </c>
      <c r="O248" s="4">
        <v>54</v>
      </c>
      <c r="P248" s="4"/>
      <c r="Q248" t="s">
        <v>25</v>
      </c>
      <c r="R248" t="s">
        <v>25</v>
      </c>
    </row>
    <row r="249" spans="1:18" x14ac:dyDescent="0.45">
      <c r="A249" t="s">
        <v>299</v>
      </c>
      <c r="B249" s="2">
        <v>45696</v>
      </c>
      <c r="C249" t="s">
        <v>849</v>
      </c>
      <c r="D249" t="s">
        <v>855</v>
      </c>
      <c r="E249" t="s">
        <v>871</v>
      </c>
      <c r="F249" t="s">
        <v>20</v>
      </c>
      <c r="G249" t="s">
        <v>21</v>
      </c>
      <c r="H249" t="s">
        <v>22</v>
      </c>
      <c r="I249" t="s">
        <v>67</v>
      </c>
      <c r="J249" t="s">
        <v>24</v>
      </c>
      <c r="K249" t="s">
        <v>2</v>
      </c>
      <c r="L249" t="s">
        <v>25</v>
      </c>
      <c r="M249" s="3">
        <v>19787.8</v>
      </c>
      <c r="N249" s="3">
        <v>9.4700000000000006</v>
      </c>
      <c r="O249" s="4">
        <v>28</v>
      </c>
      <c r="P249" s="4">
        <v>2</v>
      </c>
      <c r="Q249" t="s">
        <v>32</v>
      </c>
      <c r="R249" t="s">
        <v>32</v>
      </c>
    </row>
    <row r="250" spans="1:18" x14ac:dyDescent="0.45">
      <c r="A250" t="s">
        <v>300</v>
      </c>
      <c r="B250" s="2">
        <v>45712</v>
      </c>
      <c r="C250" t="s">
        <v>849</v>
      </c>
      <c r="D250" t="s">
        <v>855</v>
      </c>
      <c r="E250" t="s">
        <v>861</v>
      </c>
      <c r="F250" t="s">
        <v>20</v>
      </c>
      <c r="G250" t="s">
        <v>21</v>
      </c>
      <c r="H250" t="s">
        <v>42</v>
      </c>
      <c r="I250" t="s">
        <v>43</v>
      </c>
      <c r="J250" t="s">
        <v>11</v>
      </c>
      <c r="K250" t="s">
        <v>98</v>
      </c>
      <c r="L250" t="s">
        <v>25</v>
      </c>
      <c r="M250" s="3">
        <v>352.14</v>
      </c>
      <c r="N250" s="3">
        <v>0.89</v>
      </c>
      <c r="O250" s="4">
        <v>50</v>
      </c>
      <c r="P250" s="4">
        <v>3</v>
      </c>
      <c r="Q250" t="s">
        <v>25</v>
      </c>
      <c r="R250" t="s">
        <v>25</v>
      </c>
    </row>
    <row r="251" spans="1:18" x14ac:dyDescent="0.45">
      <c r="A251" t="s">
        <v>301</v>
      </c>
      <c r="B251" s="2">
        <v>45861</v>
      </c>
      <c r="C251" t="s">
        <v>854</v>
      </c>
      <c r="D251" t="s">
        <v>860</v>
      </c>
      <c r="E251" t="s">
        <v>870</v>
      </c>
      <c r="F251" t="s">
        <v>20</v>
      </c>
      <c r="G251" t="s">
        <v>39</v>
      </c>
      <c r="H251" t="s">
        <v>22</v>
      </c>
      <c r="I251" t="s">
        <v>30</v>
      </c>
      <c r="J251" t="s">
        <v>11</v>
      </c>
      <c r="K251" t="s">
        <v>37</v>
      </c>
      <c r="L251" t="s">
        <v>32</v>
      </c>
      <c r="M251" s="3">
        <v>55880.06</v>
      </c>
      <c r="N251" s="3">
        <v>795.51</v>
      </c>
      <c r="O251" s="4">
        <v>59</v>
      </c>
      <c r="P251" s="4">
        <v>5</v>
      </c>
      <c r="Q251" t="s">
        <v>25</v>
      </c>
      <c r="R251" t="s">
        <v>25</v>
      </c>
    </row>
    <row r="252" spans="1:18" x14ac:dyDescent="0.45">
      <c r="A252" t="s">
        <v>302</v>
      </c>
      <c r="B252" s="2">
        <v>46003</v>
      </c>
      <c r="C252" t="s">
        <v>849</v>
      </c>
      <c r="D252" t="s">
        <v>855</v>
      </c>
      <c r="E252" t="s">
        <v>861</v>
      </c>
      <c r="F252" t="s">
        <v>20</v>
      </c>
      <c r="G252" t="s">
        <v>39</v>
      </c>
      <c r="H252" t="s">
        <v>22</v>
      </c>
      <c r="I252" t="s">
        <v>23</v>
      </c>
      <c r="J252" t="s">
        <v>24</v>
      </c>
      <c r="K252" t="s">
        <v>2</v>
      </c>
      <c r="L252" t="s">
        <v>25</v>
      </c>
      <c r="M252" s="3">
        <v>8827.4699999999993</v>
      </c>
      <c r="N252" s="3">
        <v>3.29</v>
      </c>
      <c r="O252" s="4">
        <v>21</v>
      </c>
      <c r="P252" s="4">
        <v>4</v>
      </c>
      <c r="Q252" t="s">
        <v>25</v>
      </c>
      <c r="R252" t="s">
        <v>25</v>
      </c>
    </row>
    <row r="253" spans="1:18" x14ac:dyDescent="0.45">
      <c r="A253" t="s">
        <v>303</v>
      </c>
      <c r="B253" s="2">
        <v>45750</v>
      </c>
      <c r="C253" t="s">
        <v>853</v>
      </c>
      <c r="D253" t="s">
        <v>859</v>
      </c>
      <c r="E253" t="s">
        <v>866</v>
      </c>
      <c r="F253" t="s">
        <v>20</v>
      </c>
      <c r="G253" t="s">
        <v>34</v>
      </c>
      <c r="H253" t="s">
        <v>51</v>
      </c>
      <c r="I253" t="s">
        <v>65</v>
      </c>
      <c r="J253" t="s">
        <v>24</v>
      </c>
      <c r="K253" t="s">
        <v>56</v>
      </c>
      <c r="L253" t="s">
        <v>25</v>
      </c>
      <c r="M253" s="3">
        <v>204.51</v>
      </c>
      <c r="N253" s="3">
        <v>6.77</v>
      </c>
      <c r="O253" s="4">
        <v>16</v>
      </c>
      <c r="P253" s="4">
        <v>4</v>
      </c>
      <c r="Q253" t="s">
        <v>25</v>
      </c>
      <c r="R253" t="s">
        <v>25</v>
      </c>
    </row>
    <row r="254" spans="1:18" x14ac:dyDescent="0.45">
      <c r="A254" t="s">
        <v>304</v>
      </c>
      <c r="B254" s="2">
        <v>45907</v>
      </c>
      <c r="C254" t="s">
        <v>854</v>
      </c>
      <c r="D254" t="s">
        <v>860</v>
      </c>
      <c r="E254" t="s">
        <v>870</v>
      </c>
      <c r="F254" t="s">
        <v>20</v>
      </c>
      <c r="G254" t="s">
        <v>39</v>
      </c>
      <c r="H254" t="s">
        <v>35</v>
      </c>
      <c r="I254" t="s">
        <v>45</v>
      </c>
      <c r="J254" t="s">
        <v>31</v>
      </c>
      <c r="K254" t="s">
        <v>2</v>
      </c>
      <c r="L254" t="s">
        <v>32</v>
      </c>
      <c r="M254" s="3">
        <v>11778.61</v>
      </c>
      <c r="N254" s="3">
        <v>18.64</v>
      </c>
      <c r="O254" s="4">
        <v>56</v>
      </c>
      <c r="P254" s="4">
        <v>5</v>
      </c>
      <c r="Q254" t="s">
        <v>25</v>
      </c>
      <c r="R254" t="s">
        <v>25</v>
      </c>
    </row>
    <row r="255" spans="1:18" x14ac:dyDescent="0.45">
      <c r="A255" t="s">
        <v>305</v>
      </c>
      <c r="B255" s="2">
        <v>45834</v>
      </c>
      <c r="C255" t="s">
        <v>850</v>
      </c>
      <c r="D255" t="s">
        <v>856</v>
      </c>
      <c r="E255" t="s">
        <v>876</v>
      </c>
      <c r="F255" t="s">
        <v>20</v>
      </c>
      <c r="G255" t="s">
        <v>21</v>
      </c>
      <c r="H255" t="s">
        <v>42</v>
      </c>
      <c r="I255" t="s">
        <v>62</v>
      </c>
      <c r="J255" t="s">
        <v>31</v>
      </c>
      <c r="K255" t="s">
        <v>37</v>
      </c>
      <c r="L255" t="s">
        <v>25</v>
      </c>
      <c r="M255" s="3">
        <v>1939.47</v>
      </c>
      <c r="N255" s="3">
        <v>5.14</v>
      </c>
      <c r="O255" s="4">
        <v>26</v>
      </c>
      <c r="P255" s="4">
        <v>4</v>
      </c>
      <c r="Q255" t="s">
        <v>25</v>
      </c>
      <c r="R255" t="s">
        <v>32</v>
      </c>
    </row>
    <row r="256" spans="1:18" x14ac:dyDescent="0.45">
      <c r="A256" t="s">
        <v>306</v>
      </c>
      <c r="B256" s="2">
        <v>45743</v>
      </c>
      <c r="C256" t="s">
        <v>849</v>
      </c>
      <c r="D256" t="s">
        <v>855</v>
      </c>
      <c r="E256" t="s">
        <v>861</v>
      </c>
      <c r="F256" t="s">
        <v>28</v>
      </c>
      <c r="G256" t="s">
        <v>34</v>
      </c>
      <c r="H256" t="s">
        <v>35</v>
      </c>
      <c r="I256" t="s">
        <v>36</v>
      </c>
      <c r="J256" t="s">
        <v>11</v>
      </c>
      <c r="K256" t="s">
        <v>56</v>
      </c>
      <c r="L256" t="s">
        <v>32</v>
      </c>
      <c r="M256" s="3">
        <v>10116.280000000001</v>
      </c>
      <c r="N256" s="3">
        <v>7.67</v>
      </c>
      <c r="O256" s="4">
        <v>34</v>
      </c>
      <c r="P256" s="4">
        <v>4</v>
      </c>
      <c r="Q256" t="s">
        <v>25</v>
      </c>
      <c r="R256" t="s">
        <v>25</v>
      </c>
    </row>
    <row r="257" spans="1:18" x14ac:dyDescent="0.45">
      <c r="A257" t="s">
        <v>307</v>
      </c>
      <c r="B257" s="2">
        <v>45843</v>
      </c>
      <c r="C257" t="s">
        <v>853</v>
      </c>
      <c r="D257" t="s">
        <v>859</v>
      </c>
      <c r="E257" t="s">
        <v>866</v>
      </c>
      <c r="F257" t="s">
        <v>28</v>
      </c>
      <c r="G257" t="s">
        <v>39</v>
      </c>
      <c r="H257" t="s">
        <v>35</v>
      </c>
      <c r="I257" t="s">
        <v>40</v>
      </c>
      <c r="J257" t="s">
        <v>31</v>
      </c>
      <c r="K257" t="s">
        <v>2</v>
      </c>
      <c r="L257" t="s">
        <v>25</v>
      </c>
      <c r="M257" s="3">
        <v>9464.76</v>
      </c>
      <c r="N257" s="3">
        <v>0.21</v>
      </c>
      <c r="O257" s="4">
        <v>52</v>
      </c>
      <c r="P257" s="4">
        <v>5</v>
      </c>
      <c r="Q257" t="s">
        <v>25</v>
      </c>
      <c r="R257" t="s">
        <v>32</v>
      </c>
    </row>
    <row r="258" spans="1:18" x14ac:dyDescent="0.45">
      <c r="A258" t="s">
        <v>308</v>
      </c>
      <c r="B258" s="2">
        <v>45926</v>
      </c>
      <c r="C258" t="s">
        <v>851</v>
      </c>
      <c r="D258" t="s">
        <v>857</v>
      </c>
      <c r="E258" t="s">
        <v>872</v>
      </c>
      <c r="F258" t="s">
        <v>28</v>
      </c>
      <c r="G258" t="s">
        <v>29</v>
      </c>
      <c r="H258" t="s">
        <v>22</v>
      </c>
      <c r="I258" t="s">
        <v>67</v>
      </c>
      <c r="J258" t="s">
        <v>31</v>
      </c>
      <c r="K258" t="s">
        <v>46</v>
      </c>
      <c r="L258" t="s">
        <v>32</v>
      </c>
      <c r="M258" s="3">
        <v>64558.04</v>
      </c>
      <c r="N258" s="3">
        <v>958.76</v>
      </c>
      <c r="O258" s="4">
        <v>57</v>
      </c>
      <c r="P258" s="4">
        <v>4</v>
      </c>
      <c r="Q258" t="s">
        <v>25</v>
      </c>
      <c r="R258" t="s">
        <v>25</v>
      </c>
    </row>
    <row r="259" spans="1:18" x14ac:dyDescent="0.45">
      <c r="A259" t="s">
        <v>309</v>
      </c>
      <c r="B259" s="2">
        <v>45824</v>
      </c>
      <c r="C259" t="s">
        <v>851</v>
      </c>
      <c r="D259" t="s">
        <v>857</v>
      </c>
      <c r="E259" t="s">
        <v>863</v>
      </c>
      <c r="F259" t="s">
        <v>48</v>
      </c>
      <c r="G259" t="s">
        <v>29</v>
      </c>
      <c r="H259" t="s">
        <v>42</v>
      </c>
      <c r="I259" t="s">
        <v>43</v>
      </c>
      <c r="J259" t="s">
        <v>11</v>
      </c>
      <c r="K259" t="s">
        <v>2</v>
      </c>
      <c r="L259" t="s">
        <v>25</v>
      </c>
      <c r="M259" s="3">
        <v>7774.37</v>
      </c>
      <c r="N259" s="3">
        <v>25.62</v>
      </c>
      <c r="O259" s="4">
        <v>43</v>
      </c>
      <c r="P259" s="4">
        <v>3</v>
      </c>
      <c r="Q259" t="s">
        <v>25</v>
      </c>
      <c r="R259" t="s">
        <v>25</v>
      </c>
    </row>
    <row r="260" spans="1:18" x14ac:dyDescent="0.45">
      <c r="A260" t="s">
        <v>310</v>
      </c>
      <c r="B260" s="2">
        <v>45703</v>
      </c>
      <c r="C260" t="s">
        <v>850</v>
      </c>
      <c r="D260" t="s">
        <v>856</v>
      </c>
      <c r="E260" t="s">
        <v>862</v>
      </c>
      <c r="F260" t="s">
        <v>20</v>
      </c>
      <c r="G260" t="s">
        <v>29</v>
      </c>
      <c r="H260" t="s">
        <v>22</v>
      </c>
      <c r="I260" t="s">
        <v>30</v>
      </c>
      <c r="J260" t="s">
        <v>31</v>
      </c>
      <c r="K260" t="s">
        <v>37</v>
      </c>
      <c r="L260" t="s">
        <v>25</v>
      </c>
      <c r="M260" s="3">
        <v>1562.28</v>
      </c>
      <c r="N260" s="3">
        <v>2.67</v>
      </c>
      <c r="O260" s="4">
        <v>37</v>
      </c>
      <c r="P260" s="4">
        <v>4</v>
      </c>
      <c r="Q260" t="s">
        <v>25</v>
      </c>
      <c r="R260" t="s">
        <v>25</v>
      </c>
    </row>
    <row r="261" spans="1:18" x14ac:dyDescent="0.45">
      <c r="A261" t="s">
        <v>311</v>
      </c>
      <c r="B261" s="2">
        <v>45938</v>
      </c>
      <c r="C261" t="s">
        <v>849</v>
      </c>
      <c r="D261" t="s">
        <v>855</v>
      </c>
      <c r="E261" t="s">
        <v>861</v>
      </c>
      <c r="F261" t="s">
        <v>20</v>
      </c>
      <c r="G261" t="s">
        <v>29</v>
      </c>
      <c r="H261" t="s">
        <v>35</v>
      </c>
      <c r="I261" t="s">
        <v>45</v>
      </c>
      <c r="J261" t="s">
        <v>31</v>
      </c>
      <c r="K261" t="s">
        <v>56</v>
      </c>
      <c r="L261" t="s">
        <v>25</v>
      </c>
      <c r="M261" s="3">
        <v>1913.64</v>
      </c>
      <c r="N261" s="3">
        <v>0.13</v>
      </c>
      <c r="O261" s="4"/>
      <c r="P261" s="4">
        <v>3</v>
      </c>
      <c r="Q261" t="s">
        <v>25</v>
      </c>
      <c r="R261" t="s">
        <v>32</v>
      </c>
    </row>
    <row r="262" spans="1:18" x14ac:dyDescent="0.45">
      <c r="A262" t="s">
        <v>312</v>
      </c>
      <c r="B262" s="2">
        <v>45795</v>
      </c>
      <c r="C262" t="s">
        <v>849</v>
      </c>
      <c r="D262" t="s">
        <v>855</v>
      </c>
      <c r="E262" t="s">
        <v>864</v>
      </c>
      <c r="F262" t="s">
        <v>20</v>
      </c>
      <c r="G262" t="s">
        <v>34</v>
      </c>
      <c r="H262" t="s">
        <v>22</v>
      </c>
      <c r="I262" t="s">
        <v>30</v>
      </c>
      <c r="J262" t="s">
        <v>31</v>
      </c>
      <c r="K262" t="s">
        <v>2</v>
      </c>
      <c r="L262" t="s">
        <v>25</v>
      </c>
      <c r="M262" s="3">
        <v>10958.14</v>
      </c>
      <c r="N262" s="3">
        <v>3.28</v>
      </c>
      <c r="O262" s="4">
        <v>56</v>
      </c>
      <c r="P262" s="4">
        <v>4</v>
      </c>
      <c r="Q262" t="s">
        <v>25</v>
      </c>
      <c r="R262" t="s">
        <v>32</v>
      </c>
    </row>
    <row r="263" spans="1:18" x14ac:dyDescent="0.45">
      <c r="A263" t="s">
        <v>313</v>
      </c>
      <c r="B263" s="2">
        <v>45777</v>
      </c>
      <c r="C263" t="s">
        <v>850</v>
      </c>
      <c r="D263" t="s">
        <v>856</v>
      </c>
      <c r="E263" t="s">
        <v>862</v>
      </c>
      <c r="F263" t="s">
        <v>20</v>
      </c>
      <c r="G263" t="s">
        <v>21</v>
      </c>
      <c r="H263" t="s">
        <v>22</v>
      </c>
      <c r="I263" t="s">
        <v>30</v>
      </c>
      <c r="J263" t="s">
        <v>31</v>
      </c>
      <c r="K263" t="s">
        <v>98</v>
      </c>
      <c r="L263" t="s">
        <v>25</v>
      </c>
      <c r="M263" s="3">
        <v>12576.95</v>
      </c>
      <c r="N263" s="3">
        <v>21.14</v>
      </c>
      <c r="O263" s="4">
        <v>51</v>
      </c>
      <c r="P263" s="4">
        <v>3</v>
      </c>
      <c r="Q263" t="s">
        <v>32</v>
      </c>
      <c r="R263" t="s">
        <v>32</v>
      </c>
    </row>
    <row r="264" spans="1:18" x14ac:dyDescent="0.45">
      <c r="A264" t="s">
        <v>314</v>
      </c>
      <c r="B264" s="2">
        <v>45853</v>
      </c>
      <c r="C264" t="s">
        <v>851</v>
      </c>
      <c r="D264" t="s">
        <v>857</v>
      </c>
      <c r="E264" t="s">
        <v>863</v>
      </c>
      <c r="F264" t="s">
        <v>28</v>
      </c>
      <c r="G264" t="s">
        <v>29</v>
      </c>
      <c r="H264" t="s">
        <v>51</v>
      </c>
      <c r="I264" t="s">
        <v>65</v>
      </c>
      <c r="J264" t="s">
        <v>31</v>
      </c>
      <c r="K264" t="s">
        <v>46</v>
      </c>
      <c r="L264" t="s">
        <v>32</v>
      </c>
      <c r="M264" s="3">
        <v>8393.24</v>
      </c>
      <c r="N264" s="3">
        <v>1174.0899999999999</v>
      </c>
      <c r="O264" s="4">
        <v>55</v>
      </c>
      <c r="P264" s="4">
        <v>4</v>
      </c>
      <c r="Q264" t="s">
        <v>25</v>
      </c>
      <c r="R264" t="s">
        <v>25</v>
      </c>
    </row>
    <row r="265" spans="1:18" x14ac:dyDescent="0.45">
      <c r="A265" t="s">
        <v>315</v>
      </c>
      <c r="B265" s="2">
        <v>45823</v>
      </c>
      <c r="C265" t="s">
        <v>853</v>
      </c>
      <c r="D265" t="s">
        <v>859</v>
      </c>
      <c r="E265" t="s">
        <v>866</v>
      </c>
      <c r="F265" t="s">
        <v>20</v>
      </c>
      <c r="G265" t="s">
        <v>39</v>
      </c>
      <c r="H265" t="s">
        <v>51</v>
      </c>
      <c r="I265" t="s">
        <v>52</v>
      </c>
      <c r="J265" t="s">
        <v>11</v>
      </c>
      <c r="K265" t="s">
        <v>2</v>
      </c>
      <c r="L265" t="s">
        <v>32</v>
      </c>
      <c r="M265" s="3">
        <v>1269.26</v>
      </c>
      <c r="N265" s="3">
        <v>299.87</v>
      </c>
      <c r="O265" s="4">
        <v>45</v>
      </c>
      <c r="P265" s="4">
        <v>4</v>
      </c>
      <c r="Q265" t="s">
        <v>25</v>
      </c>
      <c r="R265" t="s">
        <v>25</v>
      </c>
    </row>
    <row r="266" spans="1:18" x14ac:dyDescent="0.45">
      <c r="A266" t="s">
        <v>316</v>
      </c>
      <c r="B266" s="2">
        <v>45799</v>
      </c>
      <c r="C266" t="s">
        <v>853</v>
      </c>
      <c r="D266" t="s">
        <v>859</v>
      </c>
      <c r="E266" t="s">
        <v>875</v>
      </c>
      <c r="F266" t="s">
        <v>20</v>
      </c>
      <c r="G266" t="s">
        <v>29</v>
      </c>
      <c r="H266" t="s">
        <v>22</v>
      </c>
      <c r="I266" t="s">
        <v>67</v>
      </c>
      <c r="J266" t="s">
        <v>11</v>
      </c>
      <c r="K266" t="s">
        <v>139</v>
      </c>
      <c r="L266" t="s">
        <v>25</v>
      </c>
      <c r="M266" s="3">
        <v>5124.7700000000004</v>
      </c>
      <c r="N266" s="3">
        <v>4.5999999999999996</v>
      </c>
      <c r="O266" s="4">
        <v>37</v>
      </c>
      <c r="P266" s="4">
        <v>3</v>
      </c>
      <c r="Q266" t="s">
        <v>25</v>
      </c>
      <c r="R266" t="s">
        <v>32</v>
      </c>
    </row>
    <row r="267" spans="1:18" x14ac:dyDescent="0.45">
      <c r="A267" t="s">
        <v>317</v>
      </c>
      <c r="B267" s="2">
        <v>46017</v>
      </c>
      <c r="C267" t="s">
        <v>853</v>
      </c>
      <c r="D267" t="s">
        <v>859</v>
      </c>
      <c r="E267" t="s">
        <v>875</v>
      </c>
      <c r="F267" t="s">
        <v>20</v>
      </c>
      <c r="G267" t="s">
        <v>21</v>
      </c>
      <c r="H267" t="s">
        <v>35</v>
      </c>
      <c r="I267" t="s">
        <v>45</v>
      </c>
      <c r="J267" t="s">
        <v>24</v>
      </c>
      <c r="K267" t="s">
        <v>56</v>
      </c>
      <c r="L267" t="s">
        <v>25</v>
      </c>
      <c r="M267" s="3">
        <v>4286.45</v>
      </c>
      <c r="N267" s="3">
        <v>0.42</v>
      </c>
      <c r="O267" s="4">
        <v>9</v>
      </c>
      <c r="P267" s="4">
        <v>4</v>
      </c>
      <c r="Q267" t="s">
        <v>25</v>
      </c>
      <c r="R267" t="s">
        <v>25</v>
      </c>
    </row>
    <row r="268" spans="1:18" x14ac:dyDescent="0.45">
      <c r="A268" t="s">
        <v>318</v>
      </c>
      <c r="B268" s="2">
        <v>45935</v>
      </c>
      <c r="C268" t="s">
        <v>850</v>
      </c>
      <c r="D268" t="s">
        <v>856</v>
      </c>
      <c r="E268" t="s">
        <v>876</v>
      </c>
      <c r="F268" t="s">
        <v>28</v>
      </c>
      <c r="G268" t="s">
        <v>29</v>
      </c>
      <c r="H268" t="s">
        <v>22</v>
      </c>
      <c r="I268" t="s">
        <v>30</v>
      </c>
      <c r="J268" t="s">
        <v>31</v>
      </c>
      <c r="K268" t="s">
        <v>37</v>
      </c>
      <c r="L268" t="s">
        <v>25</v>
      </c>
      <c r="M268" s="3">
        <v>21726.89</v>
      </c>
      <c r="N268" s="3">
        <v>18.29</v>
      </c>
      <c r="O268" s="4">
        <v>44</v>
      </c>
      <c r="P268" s="4">
        <v>4</v>
      </c>
      <c r="Q268" t="s">
        <v>25</v>
      </c>
      <c r="R268" t="s">
        <v>25</v>
      </c>
    </row>
    <row r="269" spans="1:18" x14ac:dyDescent="0.45">
      <c r="A269" t="s">
        <v>319</v>
      </c>
      <c r="B269" s="2">
        <v>45752</v>
      </c>
      <c r="C269" t="s">
        <v>850</v>
      </c>
      <c r="D269" t="s">
        <v>856</v>
      </c>
      <c r="E269" t="s">
        <v>868</v>
      </c>
      <c r="F269" t="s">
        <v>48</v>
      </c>
      <c r="G269" t="s">
        <v>39</v>
      </c>
      <c r="H269" t="s">
        <v>35</v>
      </c>
      <c r="I269" t="s">
        <v>36</v>
      </c>
      <c r="J269" t="s">
        <v>31</v>
      </c>
      <c r="K269" t="s">
        <v>56</v>
      </c>
      <c r="L269" t="s">
        <v>25</v>
      </c>
      <c r="M269" s="3">
        <v>3127.81</v>
      </c>
      <c r="N269" s="3">
        <v>0.36</v>
      </c>
      <c r="O269" s="4">
        <v>23</v>
      </c>
      <c r="P269" s="4">
        <v>3</v>
      </c>
      <c r="Q269" t="s">
        <v>25</v>
      </c>
      <c r="R269" t="s">
        <v>32</v>
      </c>
    </row>
    <row r="270" spans="1:18" x14ac:dyDescent="0.45">
      <c r="A270" t="s">
        <v>320</v>
      </c>
      <c r="B270" s="2">
        <v>45680</v>
      </c>
      <c r="C270" t="s">
        <v>850</v>
      </c>
      <c r="D270" t="s">
        <v>856</v>
      </c>
      <c r="E270" t="s">
        <v>862</v>
      </c>
      <c r="F270" t="s">
        <v>28</v>
      </c>
      <c r="G270" t="s">
        <v>29</v>
      </c>
      <c r="H270" t="s">
        <v>42</v>
      </c>
      <c r="I270" t="s">
        <v>93</v>
      </c>
      <c r="J270" t="s">
        <v>31</v>
      </c>
      <c r="K270" t="s">
        <v>2</v>
      </c>
      <c r="L270" t="s">
        <v>32</v>
      </c>
      <c r="M270" s="3">
        <v>48579.19</v>
      </c>
      <c r="N270" s="3">
        <v>992.85</v>
      </c>
      <c r="O270" s="4">
        <v>36</v>
      </c>
      <c r="P270" s="4">
        <v>4</v>
      </c>
      <c r="Q270" t="s">
        <v>32</v>
      </c>
      <c r="R270" t="s">
        <v>32</v>
      </c>
    </row>
    <row r="271" spans="1:18" x14ac:dyDescent="0.45">
      <c r="A271" t="s">
        <v>321</v>
      </c>
      <c r="B271" s="2">
        <v>45764</v>
      </c>
      <c r="C271" t="s">
        <v>849</v>
      </c>
      <c r="D271" t="s">
        <v>855</v>
      </c>
      <c r="E271" t="s">
        <v>861</v>
      </c>
      <c r="F271" t="s">
        <v>28</v>
      </c>
      <c r="G271" t="s">
        <v>34</v>
      </c>
      <c r="H271" t="s">
        <v>42</v>
      </c>
      <c r="I271" t="s">
        <v>43</v>
      </c>
      <c r="J271" t="s">
        <v>24</v>
      </c>
      <c r="K271" t="s">
        <v>2</v>
      </c>
      <c r="L271" t="s">
        <v>25</v>
      </c>
      <c r="M271" s="3">
        <v>6124.12</v>
      </c>
      <c r="N271" s="3">
        <v>17.34</v>
      </c>
      <c r="O271" s="4">
        <v>30</v>
      </c>
      <c r="P271" s="4">
        <v>3</v>
      </c>
      <c r="Q271" t="s">
        <v>32</v>
      </c>
      <c r="R271" t="s">
        <v>32</v>
      </c>
    </row>
    <row r="272" spans="1:18" x14ac:dyDescent="0.45">
      <c r="A272" t="s">
        <v>322</v>
      </c>
      <c r="B272" s="2">
        <v>45709</v>
      </c>
      <c r="C272" t="s">
        <v>854</v>
      </c>
      <c r="D272" t="s">
        <v>860</v>
      </c>
      <c r="E272" t="s">
        <v>867</v>
      </c>
      <c r="F272" t="s">
        <v>28</v>
      </c>
      <c r="G272" t="s">
        <v>39</v>
      </c>
      <c r="H272" t="s">
        <v>22</v>
      </c>
      <c r="I272" t="s">
        <v>23</v>
      </c>
      <c r="J272" t="s">
        <v>11</v>
      </c>
      <c r="K272" t="s">
        <v>37</v>
      </c>
      <c r="L272" t="s">
        <v>25</v>
      </c>
      <c r="M272" s="3">
        <v>11876.09</v>
      </c>
      <c r="N272" s="3">
        <v>27.22</v>
      </c>
      <c r="O272" s="4">
        <v>42</v>
      </c>
      <c r="P272" s="4">
        <v>3</v>
      </c>
      <c r="Q272" t="s">
        <v>25</v>
      </c>
      <c r="R272" t="s">
        <v>32</v>
      </c>
    </row>
    <row r="273" spans="1:18" x14ac:dyDescent="0.45">
      <c r="A273" t="s">
        <v>323</v>
      </c>
      <c r="B273" s="2">
        <v>45916</v>
      </c>
      <c r="C273" t="s">
        <v>852</v>
      </c>
      <c r="D273" t="s">
        <v>858</v>
      </c>
      <c r="E273" t="s">
        <v>873</v>
      </c>
      <c r="F273" t="s">
        <v>20</v>
      </c>
      <c r="G273" t="s">
        <v>21</v>
      </c>
      <c r="H273" t="s">
        <v>42</v>
      </c>
      <c r="I273" t="s">
        <v>43</v>
      </c>
      <c r="J273" t="s">
        <v>24</v>
      </c>
      <c r="K273" t="s">
        <v>46</v>
      </c>
      <c r="L273" t="s">
        <v>25</v>
      </c>
      <c r="M273" s="3">
        <v>9449.9</v>
      </c>
      <c r="N273" s="3">
        <v>25.11</v>
      </c>
      <c r="O273" s="4">
        <v>22</v>
      </c>
      <c r="P273" s="4">
        <v>3</v>
      </c>
      <c r="Q273" t="s">
        <v>25</v>
      </c>
      <c r="R273" t="s">
        <v>25</v>
      </c>
    </row>
    <row r="274" spans="1:18" x14ac:dyDescent="0.45">
      <c r="A274" t="s">
        <v>324</v>
      </c>
      <c r="B274" s="2">
        <v>45788</v>
      </c>
      <c r="C274" t="s">
        <v>853</v>
      </c>
      <c r="D274" t="s">
        <v>859</v>
      </c>
      <c r="E274" t="s">
        <v>874</v>
      </c>
      <c r="F274" t="s">
        <v>20</v>
      </c>
      <c r="G274" t="s">
        <v>29</v>
      </c>
      <c r="H274" t="s">
        <v>42</v>
      </c>
      <c r="I274" t="s">
        <v>93</v>
      </c>
      <c r="J274" t="s">
        <v>24</v>
      </c>
      <c r="K274" t="s">
        <v>46</v>
      </c>
      <c r="L274" t="s">
        <v>25</v>
      </c>
      <c r="M274" s="3">
        <v>7582.14</v>
      </c>
      <c r="N274" s="3">
        <v>8.4</v>
      </c>
      <c r="O274" s="4">
        <v>21</v>
      </c>
      <c r="P274" s="4">
        <v>5</v>
      </c>
      <c r="Q274" t="s">
        <v>25</v>
      </c>
      <c r="R274" t="s">
        <v>25</v>
      </c>
    </row>
    <row r="275" spans="1:18" x14ac:dyDescent="0.45">
      <c r="A275" t="s">
        <v>325</v>
      </c>
      <c r="B275" s="2">
        <v>45941</v>
      </c>
      <c r="C275" t="s">
        <v>849</v>
      </c>
      <c r="D275" t="s">
        <v>855</v>
      </c>
      <c r="E275" t="s">
        <v>871</v>
      </c>
      <c r="F275" t="s">
        <v>20</v>
      </c>
      <c r="G275" t="s">
        <v>39</v>
      </c>
      <c r="H275" t="s">
        <v>35</v>
      </c>
      <c r="I275" t="s">
        <v>40</v>
      </c>
      <c r="J275" t="s">
        <v>31</v>
      </c>
      <c r="K275" t="s">
        <v>2</v>
      </c>
      <c r="L275" t="s">
        <v>32</v>
      </c>
      <c r="M275" s="3">
        <v>17737.07</v>
      </c>
      <c r="N275" s="3">
        <v>21.92</v>
      </c>
      <c r="O275" s="4">
        <v>44</v>
      </c>
      <c r="P275" s="4">
        <v>5</v>
      </c>
      <c r="Q275" t="s">
        <v>25</v>
      </c>
      <c r="R275" t="s">
        <v>25</v>
      </c>
    </row>
    <row r="276" spans="1:18" x14ac:dyDescent="0.45">
      <c r="A276" t="s">
        <v>326</v>
      </c>
      <c r="B276" s="2">
        <v>45824</v>
      </c>
      <c r="C276" t="s">
        <v>854</v>
      </c>
      <c r="D276" t="s">
        <v>860</v>
      </c>
      <c r="E276" t="s">
        <v>867</v>
      </c>
      <c r="F276" t="s">
        <v>28</v>
      </c>
      <c r="G276" t="s">
        <v>29</v>
      </c>
      <c r="H276" t="s">
        <v>42</v>
      </c>
      <c r="I276" t="s">
        <v>62</v>
      </c>
      <c r="J276" t="s">
        <v>24</v>
      </c>
      <c r="K276" t="s">
        <v>56</v>
      </c>
      <c r="L276" t="s">
        <v>32</v>
      </c>
      <c r="M276" s="3">
        <v>43754.65</v>
      </c>
      <c r="N276" s="3">
        <v>540.79</v>
      </c>
      <c r="O276" s="4">
        <v>24</v>
      </c>
      <c r="P276" s="4">
        <v>3</v>
      </c>
      <c r="Q276" t="s">
        <v>25</v>
      </c>
      <c r="R276" t="s">
        <v>25</v>
      </c>
    </row>
    <row r="277" spans="1:18" x14ac:dyDescent="0.45">
      <c r="A277" t="s">
        <v>327</v>
      </c>
      <c r="B277" s="2">
        <v>45871</v>
      </c>
      <c r="C277" t="s">
        <v>853</v>
      </c>
      <c r="D277" t="s">
        <v>859</v>
      </c>
      <c r="E277" t="s">
        <v>866</v>
      </c>
      <c r="F277" t="s">
        <v>48</v>
      </c>
      <c r="G277" t="s">
        <v>21</v>
      </c>
      <c r="H277" t="s">
        <v>42</v>
      </c>
      <c r="I277" t="s">
        <v>62</v>
      </c>
      <c r="J277" t="s">
        <v>11</v>
      </c>
      <c r="K277" t="s">
        <v>37</v>
      </c>
      <c r="L277" t="s">
        <v>32</v>
      </c>
      <c r="M277" s="3">
        <v>69598.53</v>
      </c>
      <c r="N277" s="3">
        <v>1412.66</v>
      </c>
      <c r="O277" s="4">
        <v>34</v>
      </c>
      <c r="P277" s="4">
        <v>5</v>
      </c>
      <c r="Q277" t="s">
        <v>25</v>
      </c>
      <c r="R277" t="s">
        <v>25</v>
      </c>
    </row>
    <row r="278" spans="1:18" x14ac:dyDescent="0.45">
      <c r="A278" t="s">
        <v>328</v>
      </c>
      <c r="B278" s="2">
        <v>45736</v>
      </c>
      <c r="C278" t="s">
        <v>850</v>
      </c>
      <c r="D278" t="s">
        <v>856</v>
      </c>
      <c r="E278" t="s">
        <v>862</v>
      </c>
      <c r="F278" t="s">
        <v>20</v>
      </c>
      <c r="G278" t="s">
        <v>39</v>
      </c>
      <c r="H278" t="s">
        <v>35</v>
      </c>
      <c r="I278" t="s">
        <v>45</v>
      </c>
      <c r="J278" t="s">
        <v>24</v>
      </c>
      <c r="K278" t="s">
        <v>37</v>
      </c>
      <c r="L278" t="s">
        <v>32</v>
      </c>
      <c r="M278" s="3">
        <v>21880.82</v>
      </c>
      <c r="N278" s="3">
        <v>33.07</v>
      </c>
      <c r="O278" s="4">
        <v>23</v>
      </c>
      <c r="P278" s="4">
        <v>4</v>
      </c>
      <c r="Q278" t="s">
        <v>25</v>
      </c>
      <c r="R278" t="s">
        <v>25</v>
      </c>
    </row>
    <row r="279" spans="1:18" x14ac:dyDescent="0.45">
      <c r="A279" t="s">
        <v>329</v>
      </c>
      <c r="B279" s="2">
        <v>45701</v>
      </c>
      <c r="C279" t="s">
        <v>850</v>
      </c>
      <c r="D279" t="s">
        <v>856</v>
      </c>
      <c r="E279" t="s">
        <v>876</v>
      </c>
      <c r="F279" t="s">
        <v>20</v>
      </c>
      <c r="G279" t="s">
        <v>29</v>
      </c>
      <c r="H279" t="s">
        <v>51</v>
      </c>
      <c r="I279" t="s">
        <v>65</v>
      </c>
      <c r="J279" t="s">
        <v>11</v>
      </c>
      <c r="K279" t="s">
        <v>2</v>
      </c>
      <c r="L279" t="s">
        <v>32</v>
      </c>
      <c r="M279" s="3">
        <v>2942.39</v>
      </c>
      <c r="N279" s="3">
        <v>560.71</v>
      </c>
      <c r="O279" s="4">
        <v>52</v>
      </c>
      <c r="P279" s="4">
        <v>4</v>
      </c>
      <c r="Q279" t="s">
        <v>25</v>
      </c>
      <c r="R279" t="s">
        <v>25</v>
      </c>
    </row>
    <row r="280" spans="1:18" x14ac:dyDescent="0.45">
      <c r="A280" t="s">
        <v>330</v>
      </c>
      <c r="B280" s="2">
        <v>45952</v>
      </c>
      <c r="C280" t="s">
        <v>853</v>
      </c>
      <c r="D280" t="s">
        <v>859</v>
      </c>
      <c r="E280" t="s">
        <v>874</v>
      </c>
      <c r="F280" t="s">
        <v>20</v>
      </c>
      <c r="G280" t="s">
        <v>39</v>
      </c>
      <c r="H280" t="s">
        <v>35</v>
      </c>
      <c r="I280" t="s">
        <v>45</v>
      </c>
      <c r="J280" t="s">
        <v>31</v>
      </c>
      <c r="K280" t="s">
        <v>2</v>
      </c>
      <c r="L280" t="s">
        <v>25</v>
      </c>
      <c r="M280" s="3">
        <v>1581.02</v>
      </c>
      <c r="N280" s="3">
        <v>0.24</v>
      </c>
      <c r="O280" s="4">
        <v>47</v>
      </c>
      <c r="P280" s="4">
        <v>3</v>
      </c>
      <c r="Q280" t="s">
        <v>25</v>
      </c>
      <c r="R280" t="s">
        <v>32</v>
      </c>
    </row>
    <row r="281" spans="1:18" x14ac:dyDescent="0.45">
      <c r="A281" t="s">
        <v>331</v>
      </c>
      <c r="B281" s="2">
        <v>45701</v>
      </c>
      <c r="C281" t="s">
        <v>849</v>
      </c>
      <c r="D281" t="s">
        <v>855</v>
      </c>
      <c r="E281" t="s">
        <v>861</v>
      </c>
      <c r="F281" t="s">
        <v>20</v>
      </c>
      <c r="G281" t="s">
        <v>21</v>
      </c>
      <c r="H281" t="s">
        <v>42</v>
      </c>
      <c r="I281" t="s">
        <v>93</v>
      </c>
      <c r="J281" t="s">
        <v>24</v>
      </c>
      <c r="K281" t="s">
        <v>56</v>
      </c>
      <c r="L281" t="s">
        <v>32</v>
      </c>
      <c r="M281" s="3">
        <v>39837.22</v>
      </c>
      <c r="N281" s="3">
        <v>560.09</v>
      </c>
      <c r="O281" s="4">
        <v>10</v>
      </c>
      <c r="P281" s="4">
        <v>3</v>
      </c>
      <c r="Q281" t="s">
        <v>25</v>
      </c>
      <c r="R281" t="s">
        <v>25</v>
      </c>
    </row>
    <row r="282" spans="1:18" x14ac:dyDescent="0.45">
      <c r="A282" t="s">
        <v>332</v>
      </c>
      <c r="B282" s="2">
        <v>45938</v>
      </c>
      <c r="C282" t="s">
        <v>851</v>
      </c>
      <c r="D282" t="s">
        <v>857</v>
      </c>
      <c r="E282" t="s">
        <v>863</v>
      </c>
      <c r="F282" t="s">
        <v>20</v>
      </c>
      <c r="G282" t="s">
        <v>39</v>
      </c>
      <c r="H282" t="s">
        <v>22</v>
      </c>
      <c r="I282" t="s">
        <v>23</v>
      </c>
      <c r="J282" t="s">
        <v>11</v>
      </c>
      <c r="K282" t="s">
        <v>2</v>
      </c>
      <c r="L282" t="s">
        <v>25</v>
      </c>
      <c r="M282" s="3">
        <v>6174.79</v>
      </c>
      <c r="N282" s="3">
        <v>1.67</v>
      </c>
      <c r="O282" s="4">
        <v>44</v>
      </c>
      <c r="P282" s="4">
        <v>3</v>
      </c>
      <c r="Q282" t="s">
        <v>25</v>
      </c>
      <c r="R282" t="s">
        <v>32</v>
      </c>
    </row>
    <row r="283" spans="1:18" x14ac:dyDescent="0.45">
      <c r="A283" t="s">
        <v>333</v>
      </c>
      <c r="B283" s="2">
        <v>45995</v>
      </c>
      <c r="C283" t="s">
        <v>849</v>
      </c>
      <c r="D283" t="s">
        <v>855</v>
      </c>
      <c r="E283" t="s">
        <v>864</v>
      </c>
      <c r="F283" t="s">
        <v>20</v>
      </c>
      <c r="G283" t="s">
        <v>21</v>
      </c>
      <c r="H283" t="s">
        <v>22</v>
      </c>
      <c r="I283" t="s">
        <v>23</v>
      </c>
      <c r="J283" t="s">
        <v>31</v>
      </c>
      <c r="K283" t="s">
        <v>46</v>
      </c>
      <c r="L283" t="s">
        <v>25</v>
      </c>
      <c r="M283" s="3">
        <v>20384.23</v>
      </c>
      <c r="N283" s="3">
        <v>28.76</v>
      </c>
      <c r="O283" s="4"/>
      <c r="P283" s="4">
        <v>4</v>
      </c>
      <c r="Q283" t="s">
        <v>25</v>
      </c>
      <c r="R283" t="s">
        <v>25</v>
      </c>
    </row>
    <row r="284" spans="1:18" x14ac:dyDescent="0.45">
      <c r="A284" t="s">
        <v>334</v>
      </c>
      <c r="B284" s="2">
        <v>45828</v>
      </c>
      <c r="C284" t="s">
        <v>851</v>
      </c>
      <c r="D284" t="s">
        <v>857</v>
      </c>
      <c r="E284" t="s">
        <v>863</v>
      </c>
      <c r="F284" t="s">
        <v>20</v>
      </c>
      <c r="G284" t="s">
        <v>39</v>
      </c>
      <c r="H284" t="s">
        <v>22</v>
      </c>
      <c r="I284" t="s">
        <v>23</v>
      </c>
      <c r="J284" t="s">
        <v>31</v>
      </c>
      <c r="K284" t="s">
        <v>37</v>
      </c>
      <c r="L284" t="s">
        <v>32</v>
      </c>
      <c r="M284" s="3">
        <v>198241.32</v>
      </c>
      <c r="N284" s="3">
        <v>2381.87</v>
      </c>
      <c r="O284" s="4">
        <v>59</v>
      </c>
      <c r="P284" s="4">
        <v>3</v>
      </c>
      <c r="Q284" t="s">
        <v>25</v>
      </c>
      <c r="R284" t="s">
        <v>25</v>
      </c>
    </row>
    <row r="285" spans="1:18" x14ac:dyDescent="0.45">
      <c r="A285" t="s">
        <v>335</v>
      </c>
      <c r="B285" s="2">
        <v>45942</v>
      </c>
      <c r="C285" t="s">
        <v>852</v>
      </c>
      <c r="D285" t="s">
        <v>858</v>
      </c>
      <c r="E285" t="s">
        <v>865</v>
      </c>
      <c r="F285" t="s">
        <v>48</v>
      </c>
      <c r="G285" t="s">
        <v>29</v>
      </c>
      <c r="H285" t="s">
        <v>35</v>
      </c>
      <c r="I285" t="s">
        <v>45</v>
      </c>
      <c r="J285" t="s">
        <v>11</v>
      </c>
      <c r="K285" t="s">
        <v>2</v>
      </c>
      <c r="L285" t="s">
        <v>32</v>
      </c>
      <c r="M285" s="3">
        <v>55137.35</v>
      </c>
      <c r="N285" s="3">
        <v>70.400000000000006</v>
      </c>
      <c r="O285" s="4">
        <v>30</v>
      </c>
      <c r="P285" s="4">
        <v>4</v>
      </c>
      <c r="Q285" t="s">
        <v>25</v>
      </c>
      <c r="R285" t="s">
        <v>25</v>
      </c>
    </row>
    <row r="286" spans="1:18" x14ac:dyDescent="0.45">
      <c r="A286" t="s">
        <v>336</v>
      </c>
      <c r="B286" s="2">
        <v>45887</v>
      </c>
      <c r="C286" t="s">
        <v>854</v>
      </c>
      <c r="D286" t="s">
        <v>860</v>
      </c>
      <c r="E286" t="s">
        <v>870</v>
      </c>
      <c r="F286" t="s">
        <v>20</v>
      </c>
      <c r="G286" t="s">
        <v>29</v>
      </c>
      <c r="H286" t="s">
        <v>22</v>
      </c>
      <c r="I286" t="s">
        <v>23</v>
      </c>
      <c r="J286" t="s">
        <v>11</v>
      </c>
      <c r="K286" t="s">
        <v>2</v>
      </c>
      <c r="L286" t="s">
        <v>32</v>
      </c>
      <c r="M286" s="3">
        <v>94353.44</v>
      </c>
      <c r="N286" s="3">
        <v>1583.6</v>
      </c>
      <c r="O286" s="4">
        <v>56</v>
      </c>
      <c r="P286" s="4">
        <v>4</v>
      </c>
      <c r="Q286" t="s">
        <v>25</v>
      </c>
      <c r="R286" t="s">
        <v>25</v>
      </c>
    </row>
    <row r="287" spans="1:18" x14ac:dyDescent="0.45">
      <c r="A287" t="s">
        <v>337</v>
      </c>
      <c r="B287" s="2">
        <v>45738</v>
      </c>
      <c r="C287" t="s">
        <v>849</v>
      </c>
      <c r="D287" t="s">
        <v>855</v>
      </c>
      <c r="E287" t="s">
        <v>864</v>
      </c>
      <c r="F287" t="s">
        <v>20</v>
      </c>
      <c r="G287" t="s">
        <v>39</v>
      </c>
      <c r="H287" t="s">
        <v>42</v>
      </c>
      <c r="I287" t="s">
        <v>93</v>
      </c>
      <c r="J287" t="s">
        <v>31</v>
      </c>
      <c r="K287" t="s">
        <v>56</v>
      </c>
      <c r="L287" t="s">
        <v>32</v>
      </c>
      <c r="M287" s="3">
        <v>2602.54</v>
      </c>
      <c r="N287" s="3">
        <v>49.01</v>
      </c>
      <c r="O287" s="4">
        <v>61</v>
      </c>
      <c r="P287" s="4">
        <v>3</v>
      </c>
      <c r="Q287" t="s">
        <v>25</v>
      </c>
      <c r="R287" t="s">
        <v>25</v>
      </c>
    </row>
    <row r="288" spans="1:18" x14ac:dyDescent="0.45">
      <c r="A288" t="s">
        <v>338</v>
      </c>
      <c r="B288" s="2">
        <v>45735</v>
      </c>
      <c r="C288" t="s">
        <v>852</v>
      </c>
      <c r="D288" t="s">
        <v>858</v>
      </c>
      <c r="E288" t="s">
        <v>873</v>
      </c>
      <c r="F288" t="s">
        <v>28</v>
      </c>
      <c r="G288" t="s">
        <v>29</v>
      </c>
      <c r="H288" t="s">
        <v>22</v>
      </c>
      <c r="I288" t="s">
        <v>23</v>
      </c>
      <c r="J288" t="s">
        <v>11</v>
      </c>
      <c r="K288" t="s">
        <v>37</v>
      </c>
      <c r="L288" t="s">
        <v>25</v>
      </c>
      <c r="M288" s="3">
        <v>4937.29</v>
      </c>
      <c r="N288" s="3">
        <v>0.5</v>
      </c>
      <c r="O288" s="4">
        <v>56</v>
      </c>
      <c r="P288" s="4">
        <v>4</v>
      </c>
      <c r="Q288" t="s">
        <v>25</v>
      </c>
      <c r="R288" t="s">
        <v>25</v>
      </c>
    </row>
    <row r="289" spans="1:18" x14ac:dyDescent="0.45">
      <c r="A289" t="s">
        <v>339</v>
      </c>
      <c r="B289" s="2">
        <v>45909</v>
      </c>
      <c r="C289" t="s">
        <v>851</v>
      </c>
      <c r="D289" t="s">
        <v>857</v>
      </c>
      <c r="E289" t="s">
        <v>872</v>
      </c>
      <c r="F289" t="s">
        <v>20</v>
      </c>
      <c r="G289" t="s">
        <v>21</v>
      </c>
      <c r="H289" t="s">
        <v>22</v>
      </c>
      <c r="I289" t="s">
        <v>30</v>
      </c>
      <c r="J289" t="s">
        <v>24</v>
      </c>
      <c r="K289" t="s">
        <v>2</v>
      </c>
      <c r="L289" t="s">
        <v>32</v>
      </c>
      <c r="M289" s="3">
        <v>87603.37</v>
      </c>
      <c r="N289" s="3">
        <v>1306.03</v>
      </c>
      <c r="O289" s="4">
        <v>47</v>
      </c>
      <c r="P289" s="4">
        <v>4</v>
      </c>
      <c r="Q289" t="s">
        <v>25</v>
      </c>
      <c r="R289" t="s">
        <v>25</v>
      </c>
    </row>
    <row r="290" spans="1:18" x14ac:dyDescent="0.45">
      <c r="A290" t="s">
        <v>340</v>
      </c>
      <c r="B290" s="2">
        <v>46010</v>
      </c>
      <c r="C290" t="s">
        <v>854</v>
      </c>
      <c r="D290" t="s">
        <v>860</v>
      </c>
      <c r="E290" t="s">
        <v>870</v>
      </c>
      <c r="F290" t="s">
        <v>20</v>
      </c>
      <c r="G290" t="s">
        <v>29</v>
      </c>
      <c r="H290" t="s">
        <v>22</v>
      </c>
      <c r="I290" t="s">
        <v>30</v>
      </c>
      <c r="J290" t="s">
        <v>24</v>
      </c>
      <c r="K290" t="s">
        <v>37</v>
      </c>
      <c r="L290" t="s">
        <v>25</v>
      </c>
      <c r="M290" s="3">
        <v>8540.0499999999993</v>
      </c>
      <c r="N290" s="3">
        <v>16.87</v>
      </c>
      <c r="O290" s="4">
        <v>16</v>
      </c>
      <c r="P290" s="4">
        <v>3</v>
      </c>
      <c r="Q290" t="s">
        <v>32</v>
      </c>
      <c r="R290" t="s">
        <v>32</v>
      </c>
    </row>
    <row r="291" spans="1:18" x14ac:dyDescent="0.45">
      <c r="A291" t="s">
        <v>341</v>
      </c>
      <c r="B291" s="2">
        <v>45783</v>
      </c>
      <c r="C291" t="s">
        <v>850</v>
      </c>
      <c r="D291" t="s">
        <v>856</v>
      </c>
      <c r="E291" t="s">
        <v>862</v>
      </c>
      <c r="F291" t="s">
        <v>20</v>
      </c>
      <c r="G291" t="s">
        <v>29</v>
      </c>
      <c r="H291" t="s">
        <v>51</v>
      </c>
      <c r="I291" t="s">
        <v>52</v>
      </c>
      <c r="J291" t="s">
        <v>31</v>
      </c>
      <c r="K291" t="s">
        <v>56</v>
      </c>
      <c r="L291" t="s">
        <v>25</v>
      </c>
      <c r="M291" s="3">
        <v>107.46</v>
      </c>
      <c r="N291" s="3">
        <v>3.92</v>
      </c>
      <c r="O291" s="4">
        <v>40</v>
      </c>
      <c r="P291" s="4">
        <v>4</v>
      </c>
      <c r="Q291" t="s">
        <v>25</v>
      </c>
      <c r="R291" t="s">
        <v>25</v>
      </c>
    </row>
    <row r="292" spans="1:18" x14ac:dyDescent="0.45">
      <c r="A292" t="s">
        <v>342</v>
      </c>
      <c r="B292" s="2">
        <v>45988</v>
      </c>
      <c r="C292" t="s">
        <v>854</v>
      </c>
      <c r="D292" t="s">
        <v>860</v>
      </c>
      <c r="E292" t="s">
        <v>870</v>
      </c>
      <c r="F292" t="s">
        <v>20</v>
      </c>
      <c r="G292" t="s">
        <v>39</v>
      </c>
      <c r="H292" t="s">
        <v>22</v>
      </c>
      <c r="I292" t="s">
        <v>23</v>
      </c>
      <c r="J292" t="s">
        <v>24</v>
      </c>
      <c r="K292" t="s">
        <v>56</v>
      </c>
      <c r="L292" t="s">
        <v>25</v>
      </c>
      <c r="M292" s="3">
        <v>5799.87</v>
      </c>
      <c r="N292" s="3">
        <v>5.58</v>
      </c>
      <c r="O292" s="4">
        <v>22</v>
      </c>
      <c r="P292" s="4">
        <v>3</v>
      </c>
      <c r="Q292" t="s">
        <v>25</v>
      </c>
      <c r="R292" t="s">
        <v>25</v>
      </c>
    </row>
    <row r="293" spans="1:18" x14ac:dyDescent="0.45">
      <c r="A293" t="s">
        <v>343</v>
      </c>
      <c r="B293" s="2">
        <v>45741</v>
      </c>
      <c r="C293" t="s">
        <v>849</v>
      </c>
      <c r="D293" t="s">
        <v>855</v>
      </c>
      <c r="E293" t="s">
        <v>864</v>
      </c>
      <c r="F293" t="s">
        <v>28</v>
      </c>
      <c r="G293" t="s">
        <v>29</v>
      </c>
      <c r="H293" t="s">
        <v>22</v>
      </c>
      <c r="I293" t="s">
        <v>30</v>
      </c>
      <c r="J293" t="s">
        <v>11</v>
      </c>
      <c r="K293" t="s">
        <v>2</v>
      </c>
      <c r="L293" t="s">
        <v>25</v>
      </c>
      <c r="M293" s="3">
        <v>28125.63</v>
      </c>
      <c r="N293" s="3">
        <v>12</v>
      </c>
      <c r="O293" s="4">
        <v>52</v>
      </c>
      <c r="P293" s="4">
        <v>4</v>
      </c>
      <c r="Q293" t="s">
        <v>25</v>
      </c>
      <c r="R293" t="s">
        <v>25</v>
      </c>
    </row>
    <row r="294" spans="1:18" x14ac:dyDescent="0.45">
      <c r="A294" t="s">
        <v>344</v>
      </c>
      <c r="B294" s="2">
        <v>45732</v>
      </c>
      <c r="C294" t="s">
        <v>852</v>
      </c>
      <c r="D294" t="s">
        <v>858</v>
      </c>
      <c r="E294" t="s">
        <v>865</v>
      </c>
      <c r="F294" t="s">
        <v>20</v>
      </c>
      <c r="G294" t="s">
        <v>39</v>
      </c>
      <c r="H294" t="s">
        <v>35</v>
      </c>
      <c r="I294" t="s">
        <v>45</v>
      </c>
      <c r="J294" t="s">
        <v>24</v>
      </c>
      <c r="K294" t="s">
        <v>46</v>
      </c>
      <c r="L294" t="s">
        <v>25</v>
      </c>
      <c r="M294" s="3">
        <v>1586.93</v>
      </c>
      <c r="N294" s="3">
        <v>0</v>
      </c>
      <c r="O294" s="4">
        <v>18</v>
      </c>
      <c r="P294" s="4">
        <v>4</v>
      </c>
      <c r="Q294" t="s">
        <v>25</v>
      </c>
      <c r="R294" t="s">
        <v>25</v>
      </c>
    </row>
    <row r="295" spans="1:18" x14ac:dyDescent="0.45">
      <c r="A295" t="s">
        <v>345</v>
      </c>
      <c r="B295" s="2">
        <v>45779</v>
      </c>
      <c r="C295" t="s">
        <v>852</v>
      </c>
      <c r="D295" t="s">
        <v>858</v>
      </c>
      <c r="E295" t="s">
        <v>873</v>
      </c>
      <c r="F295" t="s">
        <v>20</v>
      </c>
      <c r="G295" t="s">
        <v>39</v>
      </c>
      <c r="H295" t="s">
        <v>35</v>
      </c>
      <c r="I295" t="s">
        <v>45</v>
      </c>
      <c r="J295" t="s">
        <v>31</v>
      </c>
      <c r="K295" t="s">
        <v>37</v>
      </c>
      <c r="L295" t="s">
        <v>32</v>
      </c>
      <c r="M295" s="3">
        <v>23454.400000000001</v>
      </c>
      <c r="N295" s="3">
        <v>30.18</v>
      </c>
      <c r="O295" s="4">
        <v>25</v>
      </c>
      <c r="P295" s="4">
        <v>4</v>
      </c>
      <c r="Q295" t="s">
        <v>25</v>
      </c>
      <c r="R295" t="s">
        <v>25</v>
      </c>
    </row>
    <row r="296" spans="1:18" x14ac:dyDescent="0.45">
      <c r="A296" t="s">
        <v>346</v>
      </c>
      <c r="B296" s="2">
        <v>45732</v>
      </c>
      <c r="C296" t="s">
        <v>849</v>
      </c>
      <c r="D296" t="s">
        <v>855</v>
      </c>
      <c r="E296" t="s">
        <v>861</v>
      </c>
      <c r="F296" t="s">
        <v>48</v>
      </c>
      <c r="G296" t="s">
        <v>39</v>
      </c>
      <c r="H296" t="s">
        <v>42</v>
      </c>
      <c r="I296" t="s">
        <v>43</v>
      </c>
      <c r="J296" t="s">
        <v>31</v>
      </c>
      <c r="K296" t="s">
        <v>2</v>
      </c>
      <c r="L296" t="s">
        <v>32</v>
      </c>
      <c r="M296" s="3">
        <v>76475.960000000006</v>
      </c>
      <c r="N296" s="3">
        <v>1163.25</v>
      </c>
      <c r="O296" s="4">
        <v>39</v>
      </c>
      <c r="P296" s="4"/>
      <c r="Q296" t="s">
        <v>25</v>
      </c>
      <c r="R296" t="s">
        <v>25</v>
      </c>
    </row>
    <row r="297" spans="1:18" x14ac:dyDescent="0.45">
      <c r="A297" t="s">
        <v>347</v>
      </c>
      <c r="B297" s="2">
        <v>45954</v>
      </c>
      <c r="C297" t="s">
        <v>850</v>
      </c>
      <c r="D297" t="s">
        <v>856</v>
      </c>
      <c r="E297" t="s">
        <v>876</v>
      </c>
      <c r="F297" t="s">
        <v>20</v>
      </c>
      <c r="G297" t="s">
        <v>21</v>
      </c>
      <c r="H297" t="s">
        <v>51</v>
      </c>
      <c r="I297" t="s">
        <v>60</v>
      </c>
      <c r="J297" t="s">
        <v>31</v>
      </c>
      <c r="K297" t="s">
        <v>2</v>
      </c>
      <c r="L297" t="s">
        <v>32</v>
      </c>
      <c r="M297" s="3">
        <v>2251.15</v>
      </c>
      <c r="N297" s="3">
        <v>425.62</v>
      </c>
      <c r="O297" s="4">
        <v>46</v>
      </c>
      <c r="P297" s="4">
        <v>5</v>
      </c>
      <c r="Q297" t="s">
        <v>25</v>
      </c>
      <c r="R297" t="s">
        <v>25</v>
      </c>
    </row>
    <row r="298" spans="1:18" x14ac:dyDescent="0.45">
      <c r="A298" t="s">
        <v>348</v>
      </c>
      <c r="B298" s="2">
        <v>45765</v>
      </c>
      <c r="C298" t="s">
        <v>850</v>
      </c>
      <c r="D298" t="s">
        <v>856</v>
      </c>
      <c r="E298" t="s">
        <v>868</v>
      </c>
      <c r="F298" t="s">
        <v>28</v>
      </c>
      <c r="G298" t="s">
        <v>39</v>
      </c>
      <c r="H298" t="s">
        <v>22</v>
      </c>
      <c r="I298" t="s">
        <v>23</v>
      </c>
      <c r="J298" t="s">
        <v>24</v>
      </c>
      <c r="K298" t="s">
        <v>37</v>
      </c>
      <c r="L298" t="s">
        <v>32</v>
      </c>
      <c r="M298" s="3">
        <v>137488.44</v>
      </c>
      <c r="N298" s="3">
        <v>1822.73</v>
      </c>
      <c r="O298" s="4">
        <v>42</v>
      </c>
      <c r="P298" s="4">
        <v>3</v>
      </c>
      <c r="Q298" t="s">
        <v>25</v>
      </c>
      <c r="R298" t="s">
        <v>25</v>
      </c>
    </row>
    <row r="299" spans="1:18" x14ac:dyDescent="0.45">
      <c r="A299" t="s">
        <v>349</v>
      </c>
      <c r="B299" s="2">
        <v>45977</v>
      </c>
      <c r="C299" t="s">
        <v>853</v>
      </c>
      <c r="D299" t="s">
        <v>859</v>
      </c>
      <c r="E299" t="s">
        <v>874</v>
      </c>
      <c r="F299" t="s">
        <v>20</v>
      </c>
      <c r="G299" t="s">
        <v>21</v>
      </c>
      <c r="H299" t="s">
        <v>35</v>
      </c>
      <c r="I299" t="s">
        <v>36</v>
      </c>
      <c r="J299" t="s">
        <v>24</v>
      </c>
      <c r="K299" t="s">
        <v>37</v>
      </c>
      <c r="L299" t="s">
        <v>25</v>
      </c>
      <c r="M299" s="3">
        <v>2491.61</v>
      </c>
      <c r="N299" s="3">
        <v>0.08</v>
      </c>
      <c r="O299" s="4">
        <v>26</v>
      </c>
      <c r="P299" s="4">
        <v>4</v>
      </c>
      <c r="Q299" t="s">
        <v>25</v>
      </c>
      <c r="R299" t="s">
        <v>25</v>
      </c>
    </row>
    <row r="300" spans="1:18" x14ac:dyDescent="0.45">
      <c r="A300" t="s">
        <v>350</v>
      </c>
      <c r="B300" s="2">
        <v>45869</v>
      </c>
      <c r="C300" t="s">
        <v>851</v>
      </c>
      <c r="D300" t="s">
        <v>857</v>
      </c>
      <c r="E300" t="s">
        <v>872</v>
      </c>
      <c r="F300" t="s">
        <v>20</v>
      </c>
      <c r="G300" t="s">
        <v>29</v>
      </c>
      <c r="H300" t="s">
        <v>42</v>
      </c>
      <c r="I300" t="s">
        <v>93</v>
      </c>
      <c r="J300" t="s">
        <v>31</v>
      </c>
      <c r="K300" t="s">
        <v>2</v>
      </c>
      <c r="L300" t="s">
        <v>32</v>
      </c>
      <c r="M300" s="3">
        <v>64289.07</v>
      </c>
      <c r="N300" s="3">
        <v>1194.4100000000001</v>
      </c>
      <c r="O300" s="4">
        <v>198</v>
      </c>
      <c r="P300" s="4">
        <v>3</v>
      </c>
      <c r="Q300" t="s">
        <v>25</v>
      </c>
      <c r="R300" t="s">
        <v>25</v>
      </c>
    </row>
    <row r="301" spans="1:18" x14ac:dyDescent="0.45">
      <c r="A301" t="s">
        <v>351</v>
      </c>
      <c r="B301" s="2">
        <v>45672</v>
      </c>
      <c r="C301" t="s">
        <v>849</v>
      </c>
      <c r="D301" t="s">
        <v>855</v>
      </c>
      <c r="E301" t="s">
        <v>864</v>
      </c>
      <c r="F301" t="s">
        <v>28</v>
      </c>
      <c r="G301" t="s">
        <v>29</v>
      </c>
      <c r="H301" t="s">
        <v>42</v>
      </c>
      <c r="I301" t="s">
        <v>62</v>
      </c>
      <c r="J301" t="s">
        <v>11</v>
      </c>
      <c r="K301" t="s">
        <v>37</v>
      </c>
      <c r="L301" t="s">
        <v>32</v>
      </c>
      <c r="M301" s="3">
        <v>10698.76</v>
      </c>
      <c r="N301" s="3">
        <v>161.27000000000001</v>
      </c>
      <c r="O301" s="4">
        <v>24</v>
      </c>
      <c r="P301" s="4">
        <v>4</v>
      </c>
      <c r="Q301" t="s">
        <v>25</v>
      </c>
      <c r="R301" t="s">
        <v>25</v>
      </c>
    </row>
    <row r="302" spans="1:18" x14ac:dyDescent="0.45">
      <c r="A302" t="s">
        <v>352</v>
      </c>
      <c r="B302" s="2">
        <v>45924</v>
      </c>
      <c r="C302" t="s">
        <v>852</v>
      </c>
      <c r="D302" t="s">
        <v>858</v>
      </c>
      <c r="E302" t="s">
        <v>865</v>
      </c>
      <c r="F302" t="s">
        <v>20</v>
      </c>
      <c r="G302" t="s">
        <v>39</v>
      </c>
      <c r="H302" t="s">
        <v>22</v>
      </c>
      <c r="I302" t="s">
        <v>23</v>
      </c>
      <c r="J302" t="s">
        <v>31</v>
      </c>
      <c r="K302" t="s">
        <v>37</v>
      </c>
      <c r="L302" t="s">
        <v>32</v>
      </c>
      <c r="M302" s="3">
        <v>117169.98</v>
      </c>
      <c r="N302" s="3">
        <v>1821.92</v>
      </c>
      <c r="O302" s="4">
        <v>59</v>
      </c>
      <c r="P302" s="4">
        <v>4</v>
      </c>
      <c r="Q302" t="s">
        <v>25</v>
      </c>
      <c r="R302" t="s">
        <v>25</v>
      </c>
    </row>
    <row r="303" spans="1:18" x14ac:dyDescent="0.45">
      <c r="A303" t="s">
        <v>353</v>
      </c>
      <c r="B303" s="2">
        <v>45742</v>
      </c>
      <c r="C303" t="s">
        <v>853</v>
      </c>
      <c r="D303" t="s">
        <v>859</v>
      </c>
      <c r="E303" t="s">
        <v>874</v>
      </c>
      <c r="F303" t="s">
        <v>20</v>
      </c>
      <c r="G303" t="s">
        <v>29</v>
      </c>
      <c r="H303" t="s">
        <v>35</v>
      </c>
      <c r="I303" t="s">
        <v>45</v>
      </c>
      <c r="J303" t="s">
        <v>24</v>
      </c>
      <c r="K303" t="s">
        <v>2</v>
      </c>
      <c r="L303" t="s">
        <v>32</v>
      </c>
      <c r="M303" s="3">
        <v>23085.200000000001</v>
      </c>
      <c r="N303" s="3">
        <v>25.88</v>
      </c>
      <c r="O303" s="4">
        <v>19</v>
      </c>
      <c r="P303" s="4">
        <v>5</v>
      </c>
      <c r="Q303" t="s">
        <v>25</v>
      </c>
      <c r="R303" t="s">
        <v>25</v>
      </c>
    </row>
    <row r="304" spans="1:18" x14ac:dyDescent="0.45">
      <c r="A304" t="s">
        <v>354</v>
      </c>
      <c r="B304" s="2">
        <v>45849</v>
      </c>
      <c r="C304" t="s">
        <v>853</v>
      </c>
      <c r="D304" t="s">
        <v>859</v>
      </c>
      <c r="E304" t="s">
        <v>875</v>
      </c>
      <c r="F304" t="s">
        <v>28</v>
      </c>
      <c r="G304" t="s">
        <v>39</v>
      </c>
      <c r="H304" t="s">
        <v>42</v>
      </c>
      <c r="I304" t="s">
        <v>43</v>
      </c>
      <c r="J304" t="s">
        <v>11</v>
      </c>
      <c r="K304" t="s">
        <v>56</v>
      </c>
      <c r="L304" t="s">
        <v>25</v>
      </c>
      <c r="M304" s="3">
        <v>1038.17</v>
      </c>
      <c r="N304" s="3">
        <v>4.0999999999999996</v>
      </c>
      <c r="O304" s="4">
        <v>34</v>
      </c>
      <c r="P304" s="4">
        <v>4</v>
      </c>
      <c r="Q304" t="s">
        <v>32</v>
      </c>
      <c r="R304" t="s">
        <v>32</v>
      </c>
    </row>
    <row r="305" spans="1:18" x14ac:dyDescent="0.45">
      <c r="A305" t="s">
        <v>355</v>
      </c>
      <c r="B305" s="2">
        <v>45676</v>
      </c>
      <c r="C305" t="s">
        <v>854</v>
      </c>
      <c r="D305" t="s">
        <v>860</v>
      </c>
      <c r="E305" t="s">
        <v>867</v>
      </c>
      <c r="F305" t="s">
        <v>20</v>
      </c>
      <c r="G305" t="s">
        <v>39</v>
      </c>
      <c r="H305" t="s">
        <v>35</v>
      </c>
      <c r="I305" t="s">
        <v>40</v>
      </c>
      <c r="J305" t="s">
        <v>31</v>
      </c>
      <c r="K305" t="s">
        <v>2</v>
      </c>
      <c r="L305" t="s">
        <v>25</v>
      </c>
      <c r="M305" s="3">
        <v>2881.04</v>
      </c>
      <c r="N305" s="3">
        <v>0.1</v>
      </c>
      <c r="O305" s="4"/>
      <c r="P305" s="4">
        <v>3</v>
      </c>
      <c r="Q305" t="s">
        <v>25</v>
      </c>
      <c r="R305" t="s">
        <v>25</v>
      </c>
    </row>
    <row r="306" spans="1:18" x14ac:dyDescent="0.45">
      <c r="A306" t="s">
        <v>356</v>
      </c>
      <c r="B306" s="2">
        <v>45756</v>
      </c>
      <c r="C306" t="s">
        <v>851</v>
      </c>
      <c r="D306" t="s">
        <v>857</v>
      </c>
      <c r="E306" t="s">
        <v>877</v>
      </c>
      <c r="F306" t="s">
        <v>20</v>
      </c>
      <c r="G306" t="s">
        <v>39</v>
      </c>
      <c r="H306" t="s">
        <v>42</v>
      </c>
      <c r="I306" t="s">
        <v>62</v>
      </c>
      <c r="J306" t="s">
        <v>31</v>
      </c>
      <c r="K306" t="s">
        <v>2</v>
      </c>
      <c r="L306" t="s">
        <v>32</v>
      </c>
      <c r="M306" s="3">
        <v>2565.1999999999998</v>
      </c>
      <c r="N306" s="3">
        <v>66.25</v>
      </c>
      <c r="O306" s="4">
        <v>35</v>
      </c>
      <c r="P306" s="4">
        <v>4</v>
      </c>
      <c r="Q306" t="s">
        <v>25</v>
      </c>
      <c r="R306" t="s">
        <v>25</v>
      </c>
    </row>
    <row r="307" spans="1:18" x14ac:dyDescent="0.45">
      <c r="A307" t="s">
        <v>357</v>
      </c>
      <c r="B307" s="2">
        <v>45951</v>
      </c>
      <c r="C307" t="s">
        <v>851</v>
      </c>
      <c r="D307" t="s">
        <v>857</v>
      </c>
      <c r="E307" t="s">
        <v>863</v>
      </c>
      <c r="F307" t="s">
        <v>20</v>
      </c>
      <c r="G307" t="s">
        <v>21</v>
      </c>
      <c r="H307" t="s">
        <v>51</v>
      </c>
      <c r="I307" t="s">
        <v>60</v>
      </c>
      <c r="J307" t="s">
        <v>11</v>
      </c>
      <c r="K307" t="s">
        <v>2</v>
      </c>
      <c r="L307" t="s">
        <v>32</v>
      </c>
      <c r="M307" s="3">
        <v>6123.33</v>
      </c>
      <c r="N307" s="3">
        <v>729.07</v>
      </c>
      <c r="O307" s="4">
        <v>37</v>
      </c>
      <c r="P307" s="4">
        <v>4</v>
      </c>
      <c r="Q307" t="s">
        <v>25</v>
      </c>
      <c r="R307" t="s">
        <v>25</v>
      </c>
    </row>
    <row r="308" spans="1:18" x14ac:dyDescent="0.45">
      <c r="A308" t="s">
        <v>358</v>
      </c>
      <c r="B308" s="2">
        <v>45973</v>
      </c>
      <c r="C308" t="s">
        <v>854</v>
      </c>
      <c r="D308" t="s">
        <v>860</v>
      </c>
      <c r="E308" t="s">
        <v>870</v>
      </c>
      <c r="F308" t="s">
        <v>20</v>
      </c>
      <c r="G308" t="s">
        <v>29</v>
      </c>
      <c r="H308" t="s">
        <v>22</v>
      </c>
      <c r="I308" t="s">
        <v>23</v>
      </c>
      <c r="J308" t="s">
        <v>24</v>
      </c>
      <c r="K308" t="s">
        <v>2</v>
      </c>
      <c r="L308" t="s">
        <v>25</v>
      </c>
      <c r="M308" s="3">
        <v>13023.23</v>
      </c>
      <c r="N308" s="3">
        <v>14.87</v>
      </c>
      <c r="O308" s="4">
        <v>29</v>
      </c>
      <c r="P308" s="4">
        <v>4</v>
      </c>
      <c r="Q308" t="s">
        <v>25</v>
      </c>
      <c r="R308" t="s">
        <v>25</v>
      </c>
    </row>
    <row r="309" spans="1:18" x14ac:dyDescent="0.45">
      <c r="A309" t="s">
        <v>359</v>
      </c>
      <c r="B309" s="2">
        <v>45776</v>
      </c>
      <c r="C309" t="s">
        <v>852</v>
      </c>
      <c r="D309" t="s">
        <v>858</v>
      </c>
      <c r="E309" t="s">
        <v>873</v>
      </c>
      <c r="F309" t="s">
        <v>48</v>
      </c>
      <c r="G309" t="s">
        <v>21</v>
      </c>
      <c r="H309" t="s">
        <v>42</v>
      </c>
      <c r="I309" t="s">
        <v>43</v>
      </c>
      <c r="J309" t="s">
        <v>24</v>
      </c>
      <c r="K309" t="s">
        <v>2</v>
      </c>
      <c r="L309" t="s">
        <v>25</v>
      </c>
      <c r="M309" s="3">
        <v>8014</v>
      </c>
      <c r="N309" s="3">
        <v>23.1</v>
      </c>
      <c r="O309" s="4">
        <v>29</v>
      </c>
      <c r="P309" s="4">
        <v>4</v>
      </c>
      <c r="Q309" t="s">
        <v>25</v>
      </c>
      <c r="R309" t="s">
        <v>25</v>
      </c>
    </row>
    <row r="310" spans="1:18" x14ac:dyDescent="0.45">
      <c r="A310" t="s">
        <v>360</v>
      </c>
      <c r="B310" s="2">
        <v>45967</v>
      </c>
      <c r="C310" t="s">
        <v>851</v>
      </c>
      <c r="D310" t="s">
        <v>857</v>
      </c>
      <c r="E310" t="s">
        <v>863</v>
      </c>
      <c r="F310" t="s">
        <v>20</v>
      </c>
      <c r="G310" t="s">
        <v>29</v>
      </c>
      <c r="H310" t="s">
        <v>35</v>
      </c>
      <c r="I310" t="s">
        <v>36</v>
      </c>
      <c r="J310" t="s">
        <v>24</v>
      </c>
      <c r="K310" t="s">
        <v>2</v>
      </c>
      <c r="L310" t="s">
        <v>25</v>
      </c>
      <c r="M310" s="3">
        <v>6285.56</v>
      </c>
      <c r="N310" s="3">
        <v>0.52</v>
      </c>
      <c r="O310" s="4">
        <v>9</v>
      </c>
      <c r="P310" s="4">
        <v>3</v>
      </c>
      <c r="Q310" t="s">
        <v>25</v>
      </c>
      <c r="R310" t="s">
        <v>25</v>
      </c>
    </row>
    <row r="311" spans="1:18" x14ac:dyDescent="0.45">
      <c r="A311" t="s">
        <v>361</v>
      </c>
      <c r="B311" s="2">
        <v>45960</v>
      </c>
      <c r="C311" t="s">
        <v>853</v>
      </c>
      <c r="D311" t="s">
        <v>859</v>
      </c>
      <c r="E311" t="s">
        <v>874</v>
      </c>
      <c r="F311" t="s">
        <v>20</v>
      </c>
      <c r="G311" t="s">
        <v>34</v>
      </c>
      <c r="H311" t="s">
        <v>35</v>
      </c>
      <c r="I311" t="s">
        <v>45</v>
      </c>
      <c r="J311" t="s">
        <v>11</v>
      </c>
      <c r="K311" t="s">
        <v>2</v>
      </c>
      <c r="L311" t="s">
        <v>32</v>
      </c>
      <c r="M311" s="3">
        <v>4791.3500000000004</v>
      </c>
      <c r="N311" s="3">
        <v>8.18</v>
      </c>
      <c r="O311" s="4">
        <v>25</v>
      </c>
      <c r="P311" s="4">
        <v>4</v>
      </c>
      <c r="Q311" t="s">
        <v>25</v>
      </c>
      <c r="R311" t="s">
        <v>25</v>
      </c>
    </row>
    <row r="312" spans="1:18" x14ac:dyDescent="0.45">
      <c r="A312" t="s">
        <v>362</v>
      </c>
      <c r="B312" s="2">
        <v>45748</v>
      </c>
      <c r="C312" t="s">
        <v>850</v>
      </c>
      <c r="D312" t="s">
        <v>856</v>
      </c>
      <c r="E312" t="s">
        <v>876</v>
      </c>
      <c r="F312" t="s">
        <v>20</v>
      </c>
      <c r="G312" t="s">
        <v>29</v>
      </c>
      <c r="H312" t="s">
        <v>35</v>
      </c>
      <c r="I312" t="s">
        <v>36</v>
      </c>
      <c r="J312" t="s">
        <v>24</v>
      </c>
      <c r="K312" t="s">
        <v>56</v>
      </c>
      <c r="L312" t="s">
        <v>25</v>
      </c>
      <c r="M312" s="3">
        <v>3626.2</v>
      </c>
      <c r="N312" s="3">
        <v>0.34</v>
      </c>
      <c r="O312" s="4">
        <v>28</v>
      </c>
      <c r="P312" s="4">
        <v>2</v>
      </c>
      <c r="Q312" t="s">
        <v>32</v>
      </c>
      <c r="R312" t="s">
        <v>32</v>
      </c>
    </row>
    <row r="313" spans="1:18" x14ac:dyDescent="0.45">
      <c r="A313" t="s">
        <v>363</v>
      </c>
      <c r="B313" s="2">
        <v>45857</v>
      </c>
      <c r="C313" t="s">
        <v>851</v>
      </c>
      <c r="D313" t="s">
        <v>857</v>
      </c>
      <c r="E313" t="s">
        <v>863</v>
      </c>
      <c r="F313" t="s">
        <v>20</v>
      </c>
      <c r="G313" t="s">
        <v>29</v>
      </c>
      <c r="H313" t="s">
        <v>22</v>
      </c>
      <c r="I313" t="s">
        <v>30</v>
      </c>
      <c r="J313" t="s">
        <v>31</v>
      </c>
      <c r="K313" t="s">
        <v>56</v>
      </c>
      <c r="L313" t="s">
        <v>25</v>
      </c>
      <c r="M313" s="3">
        <v>38441.46</v>
      </c>
      <c r="N313" s="3">
        <v>102.82</v>
      </c>
      <c r="O313" s="4">
        <v>61</v>
      </c>
      <c r="P313" s="4">
        <v>3</v>
      </c>
      <c r="Q313" t="s">
        <v>25</v>
      </c>
      <c r="R313" t="s">
        <v>25</v>
      </c>
    </row>
    <row r="314" spans="1:18" x14ac:dyDescent="0.45">
      <c r="A314" t="s">
        <v>364</v>
      </c>
      <c r="B314" s="2">
        <v>45847</v>
      </c>
      <c r="C314" t="s">
        <v>852</v>
      </c>
      <c r="D314" t="s">
        <v>858</v>
      </c>
      <c r="E314" t="s">
        <v>865</v>
      </c>
      <c r="F314" t="s">
        <v>48</v>
      </c>
      <c r="G314" t="s">
        <v>34</v>
      </c>
      <c r="H314" t="s">
        <v>22</v>
      </c>
      <c r="I314" t="s">
        <v>23</v>
      </c>
      <c r="J314" t="s">
        <v>24</v>
      </c>
      <c r="K314" t="s">
        <v>2</v>
      </c>
      <c r="L314" t="s">
        <v>25</v>
      </c>
      <c r="M314" s="3">
        <v>7751.35</v>
      </c>
      <c r="N314" s="3">
        <v>8.82</v>
      </c>
      <c r="O314" s="4">
        <v>26</v>
      </c>
      <c r="P314" s="4">
        <v>5</v>
      </c>
      <c r="Q314" t="s">
        <v>25</v>
      </c>
      <c r="R314" t="s">
        <v>25</v>
      </c>
    </row>
    <row r="315" spans="1:18" x14ac:dyDescent="0.45">
      <c r="A315" t="s">
        <v>365</v>
      </c>
      <c r="B315" s="2">
        <v>45729</v>
      </c>
      <c r="C315" t="s">
        <v>849</v>
      </c>
      <c r="D315" t="s">
        <v>855</v>
      </c>
      <c r="E315" t="s">
        <v>871</v>
      </c>
      <c r="F315" t="s">
        <v>20</v>
      </c>
      <c r="G315" t="s">
        <v>29</v>
      </c>
      <c r="H315" t="s">
        <v>42</v>
      </c>
      <c r="I315" t="s">
        <v>43</v>
      </c>
      <c r="J315" t="s">
        <v>31</v>
      </c>
      <c r="K315" t="s">
        <v>46</v>
      </c>
      <c r="L315" t="s">
        <v>25</v>
      </c>
      <c r="M315" s="3">
        <v>133.79</v>
      </c>
      <c r="N315" s="3">
        <v>0.23</v>
      </c>
      <c r="O315" s="4">
        <v>31</v>
      </c>
      <c r="P315" s="4">
        <v>4</v>
      </c>
      <c r="Q315" t="s">
        <v>32</v>
      </c>
      <c r="R315" t="s">
        <v>32</v>
      </c>
    </row>
    <row r="316" spans="1:18" x14ac:dyDescent="0.45">
      <c r="A316" t="s">
        <v>366</v>
      </c>
      <c r="B316" s="2">
        <v>45967</v>
      </c>
      <c r="C316" t="s">
        <v>850</v>
      </c>
      <c r="D316" t="s">
        <v>856</v>
      </c>
      <c r="E316" t="s">
        <v>868</v>
      </c>
      <c r="F316" t="s">
        <v>48</v>
      </c>
      <c r="G316" t="s">
        <v>39</v>
      </c>
      <c r="H316" t="s">
        <v>35</v>
      </c>
      <c r="I316" t="s">
        <v>45</v>
      </c>
      <c r="J316" t="s">
        <v>11</v>
      </c>
      <c r="K316" t="s">
        <v>2</v>
      </c>
      <c r="L316" t="s">
        <v>32</v>
      </c>
      <c r="M316" s="3">
        <v>13090.49</v>
      </c>
      <c r="N316" s="3">
        <v>16.57</v>
      </c>
      <c r="O316" s="4">
        <v>18</v>
      </c>
      <c r="P316" s="4">
        <v>4</v>
      </c>
      <c r="Q316" t="s">
        <v>25</v>
      </c>
      <c r="R316" t="s">
        <v>25</v>
      </c>
    </row>
    <row r="317" spans="1:18" x14ac:dyDescent="0.45">
      <c r="A317" t="s">
        <v>367</v>
      </c>
      <c r="B317" s="2">
        <v>45953</v>
      </c>
      <c r="C317" t="s">
        <v>853</v>
      </c>
      <c r="D317" t="s">
        <v>859</v>
      </c>
      <c r="E317" t="s">
        <v>874</v>
      </c>
      <c r="F317" t="s">
        <v>20</v>
      </c>
      <c r="G317" t="s">
        <v>34</v>
      </c>
      <c r="H317" t="s">
        <v>35</v>
      </c>
      <c r="I317" t="s">
        <v>36</v>
      </c>
      <c r="J317" t="s">
        <v>31</v>
      </c>
      <c r="K317" t="s">
        <v>37</v>
      </c>
      <c r="L317" t="s">
        <v>25</v>
      </c>
      <c r="M317" s="3">
        <v>788.66</v>
      </c>
      <c r="N317" s="3">
        <v>0.16</v>
      </c>
      <c r="O317" s="4">
        <v>42</v>
      </c>
      <c r="P317" s="4">
        <v>4</v>
      </c>
      <c r="Q317" t="s">
        <v>25</v>
      </c>
      <c r="R317" t="s">
        <v>25</v>
      </c>
    </row>
    <row r="318" spans="1:18" x14ac:dyDescent="0.45">
      <c r="A318" t="s">
        <v>368</v>
      </c>
      <c r="B318" s="2">
        <v>45997</v>
      </c>
      <c r="C318" t="s">
        <v>853</v>
      </c>
      <c r="D318" t="s">
        <v>859</v>
      </c>
      <c r="E318" t="s">
        <v>874</v>
      </c>
      <c r="F318" t="s">
        <v>48</v>
      </c>
      <c r="G318" t="s">
        <v>21</v>
      </c>
      <c r="H318" t="s">
        <v>51</v>
      </c>
      <c r="I318" t="s">
        <v>52</v>
      </c>
      <c r="J318" t="s">
        <v>31</v>
      </c>
      <c r="K318" t="s">
        <v>2</v>
      </c>
      <c r="L318" t="s">
        <v>32</v>
      </c>
      <c r="M318" s="3">
        <v>5846.34</v>
      </c>
      <c r="N318" s="3">
        <v>1038.55</v>
      </c>
      <c r="O318" s="4">
        <v>36</v>
      </c>
      <c r="P318" s="4">
        <v>5</v>
      </c>
      <c r="Q318" t="s">
        <v>25</v>
      </c>
      <c r="R318" t="s">
        <v>25</v>
      </c>
    </row>
    <row r="319" spans="1:18" x14ac:dyDescent="0.45">
      <c r="A319" t="s">
        <v>369</v>
      </c>
      <c r="B319" s="2">
        <v>45806</v>
      </c>
      <c r="C319" t="s">
        <v>854</v>
      </c>
      <c r="D319" t="s">
        <v>860</v>
      </c>
      <c r="E319" t="s">
        <v>870</v>
      </c>
      <c r="F319" t="s">
        <v>20</v>
      </c>
      <c r="G319" t="s">
        <v>39</v>
      </c>
      <c r="H319" t="s">
        <v>35</v>
      </c>
      <c r="I319" t="s">
        <v>45</v>
      </c>
      <c r="J319" t="s">
        <v>24</v>
      </c>
      <c r="K319" t="s">
        <v>37</v>
      </c>
      <c r="L319" t="s">
        <v>32</v>
      </c>
      <c r="M319" s="3">
        <v>21529.3</v>
      </c>
      <c r="N319" s="3">
        <v>14.6</v>
      </c>
      <c r="O319" s="4">
        <v>47</v>
      </c>
      <c r="P319" s="4">
        <v>4</v>
      </c>
      <c r="Q319" t="s">
        <v>25</v>
      </c>
      <c r="R319" t="s">
        <v>25</v>
      </c>
    </row>
    <row r="320" spans="1:18" x14ac:dyDescent="0.45">
      <c r="A320" t="s">
        <v>370</v>
      </c>
      <c r="B320" s="2">
        <v>45722</v>
      </c>
      <c r="C320" t="s">
        <v>853</v>
      </c>
      <c r="D320" t="s">
        <v>859</v>
      </c>
      <c r="E320" t="s">
        <v>875</v>
      </c>
      <c r="F320" t="s">
        <v>20</v>
      </c>
      <c r="G320" t="s">
        <v>34</v>
      </c>
      <c r="H320" t="s">
        <v>22</v>
      </c>
      <c r="I320" t="s">
        <v>67</v>
      </c>
      <c r="J320" t="s">
        <v>11</v>
      </c>
      <c r="K320" t="s">
        <v>2</v>
      </c>
      <c r="L320" t="s">
        <v>32</v>
      </c>
      <c r="M320" s="3">
        <v>123757.95</v>
      </c>
      <c r="N320" s="3">
        <v>1639.28</v>
      </c>
      <c r="O320" s="4">
        <v>61</v>
      </c>
      <c r="P320" s="4">
        <v>4</v>
      </c>
      <c r="Q320" t="s">
        <v>25</v>
      </c>
      <c r="R320" t="s">
        <v>25</v>
      </c>
    </row>
    <row r="321" spans="1:18" x14ac:dyDescent="0.45">
      <c r="A321" t="s">
        <v>371</v>
      </c>
      <c r="B321" s="2">
        <v>45906</v>
      </c>
      <c r="C321" t="s">
        <v>851</v>
      </c>
      <c r="D321" t="s">
        <v>857</v>
      </c>
      <c r="E321" t="s">
        <v>877</v>
      </c>
      <c r="F321" t="s">
        <v>20</v>
      </c>
      <c r="G321" t="s">
        <v>39</v>
      </c>
      <c r="H321" t="s">
        <v>22</v>
      </c>
      <c r="I321" t="s">
        <v>67</v>
      </c>
      <c r="J321" t="s">
        <v>24</v>
      </c>
      <c r="K321" t="s">
        <v>37</v>
      </c>
      <c r="L321" t="s">
        <v>25</v>
      </c>
      <c r="M321" s="3">
        <v>28271.35</v>
      </c>
      <c r="N321" s="3">
        <v>23.74</v>
      </c>
      <c r="O321" s="4">
        <v>21</v>
      </c>
      <c r="P321" s="4">
        <v>3</v>
      </c>
      <c r="Q321" t="s">
        <v>25</v>
      </c>
      <c r="R321" t="s">
        <v>25</v>
      </c>
    </row>
    <row r="322" spans="1:18" x14ac:dyDescent="0.45">
      <c r="A322" t="s">
        <v>372</v>
      </c>
      <c r="B322" s="2">
        <v>45986</v>
      </c>
      <c r="C322" t="s">
        <v>852</v>
      </c>
      <c r="D322" t="s">
        <v>858</v>
      </c>
      <c r="E322" t="s">
        <v>865</v>
      </c>
      <c r="F322" t="s">
        <v>20</v>
      </c>
      <c r="G322" t="s">
        <v>34</v>
      </c>
      <c r="H322" t="s">
        <v>22</v>
      </c>
      <c r="I322" t="s">
        <v>30</v>
      </c>
      <c r="J322" t="s">
        <v>31</v>
      </c>
      <c r="K322" t="s">
        <v>2</v>
      </c>
      <c r="L322" t="s">
        <v>25</v>
      </c>
      <c r="M322" s="3">
        <v>11362.44</v>
      </c>
      <c r="N322" s="3">
        <v>16.93</v>
      </c>
      <c r="O322" s="4">
        <v>48</v>
      </c>
      <c r="P322" s="4">
        <v>4</v>
      </c>
      <c r="Q322" t="s">
        <v>32</v>
      </c>
      <c r="R322" t="s">
        <v>32</v>
      </c>
    </row>
    <row r="323" spans="1:18" x14ac:dyDescent="0.45">
      <c r="A323" t="s">
        <v>373</v>
      </c>
      <c r="B323" s="2">
        <v>46007</v>
      </c>
      <c r="C323" t="s">
        <v>849</v>
      </c>
      <c r="D323" t="s">
        <v>855</v>
      </c>
      <c r="E323" t="s">
        <v>864</v>
      </c>
      <c r="F323" t="s">
        <v>48</v>
      </c>
      <c r="G323" t="s">
        <v>21</v>
      </c>
      <c r="H323" t="s">
        <v>35</v>
      </c>
      <c r="I323" t="s">
        <v>45</v>
      </c>
      <c r="J323" t="s">
        <v>24</v>
      </c>
      <c r="K323" t="s">
        <v>2</v>
      </c>
      <c r="L323" t="s">
        <v>25</v>
      </c>
      <c r="M323" s="3">
        <v>4062.9</v>
      </c>
      <c r="N323" s="3">
        <v>0.06</v>
      </c>
      <c r="O323" s="4">
        <v>12</v>
      </c>
      <c r="P323" s="4">
        <v>3</v>
      </c>
      <c r="Q323" t="s">
        <v>25</v>
      </c>
      <c r="R323" t="s">
        <v>25</v>
      </c>
    </row>
    <row r="324" spans="1:18" x14ac:dyDescent="0.45">
      <c r="A324" t="s">
        <v>374</v>
      </c>
      <c r="B324" s="2">
        <v>45757</v>
      </c>
      <c r="C324" t="s">
        <v>849</v>
      </c>
      <c r="D324" t="s">
        <v>855</v>
      </c>
      <c r="E324" t="s">
        <v>864</v>
      </c>
      <c r="F324" t="s">
        <v>20</v>
      </c>
      <c r="G324" t="s">
        <v>39</v>
      </c>
      <c r="H324" t="s">
        <v>42</v>
      </c>
      <c r="I324" t="s">
        <v>43</v>
      </c>
      <c r="J324" t="s">
        <v>11</v>
      </c>
      <c r="K324" t="s">
        <v>37</v>
      </c>
      <c r="L324" t="s">
        <v>25</v>
      </c>
      <c r="M324" s="3">
        <v>34.83</v>
      </c>
      <c r="N324" s="3">
        <v>0.04</v>
      </c>
      <c r="O324" s="4">
        <v>37</v>
      </c>
      <c r="P324" s="4">
        <v>4</v>
      </c>
      <c r="Q324" t="s">
        <v>32</v>
      </c>
      <c r="R324" t="s">
        <v>32</v>
      </c>
    </row>
    <row r="325" spans="1:18" x14ac:dyDescent="0.45">
      <c r="A325" t="s">
        <v>375</v>
      </c>
      <c r="B325" s="2">
        <v>45964</v>
      </c>
      <c r="C325" t="s">
        <v>854</v>
      </c>
      <c r="D325" t="s">
        <v>860</v>
      </c>
      <c r="E325" t="s">
        <v>867</v>
      </c>
      <c r="F325" t="s">
        <v>28</v>
      </c>
      <c r="G325" t="s">
        <v>39</v>
      </c>
      <c r="H325" t="s">
        <v>22</v>
      </c>
      <c r="I325" t="s">
        <v>23</v>
      </c>
      <c r="J325" t="s">
        <v>31</v>
      </c>
      <c r="K325" t="s">
        <v>37</v>
      </c>
      <c r="L325" t="s">
        <v>25</v>
      </c>
      <c r="M325" s="3">
        <v>20844.64</v>
      </c>
      <c r="N325" s="3">
        <v>48.58</v>
      </c>
      <c r="O325" s="4">
        <v>62</v>
      </c>
      <c r="P325" s="4">
        <v>5</v>
      </c>
      <c r="Q325" t="s">
        <v>25</v>
      </c>
      <c r="R325" t="s">
        <v>25</v>
      </c>
    </row>
    <row r="326" spans="1:18" x14ac:dyDescent="0.45">
      <c r="A326" t="s">
        <v>376</v>
      </c>
      <c r="B326" s="2">
        <v>46012</v>
      </c>
      <c r="C326" t="s">
        <v>853</v>
      </c>
      <c r="D326" t="s">
        <v>859</v>
      </c>
      <c r="E326" t="s">
        <v>866</v>
      </c>
      <c r="F326" t="s">
        <v>48</v>
      </c>
      <c r="G326" t="s">
        <v>39</v>
      </c>
      <c r="H326" t="s">
        <v>22</v>
      </c>
      <c r="I326" t="s">
        <v>67</v>
      </c>
      <c r="J326" t="s">
        <v>24</v>
      </c>
      <c r="K326" t="s">
        <v>2</v>
      </c>
      <c r="L326" t="s">
        <v>32</v>
      </c>
      <c r="M326" s="3">
        <v>91098.23</v>
      </c>
      <c r="N326" s="3">
        <v>1635.35</v>
      </c>
      <c r="O326" s="4">
        <v>29</v>
      </c>
      <c r="P326" s="4">
        <v>5</v>
      </c>
      <c r="Q326" t="s">
        <v>25</v>
      </c>
      <c r="R326" t="s">
        <v>25</v>
      </c>
    </row>
    <row r="327" spans="1:18" x14ac:dyDescent="0.45">
      <c r="A327" t="s">
        <v>377</v>
      </c>
      <c r="B327" s="2">
        <v>45970</v>
      </c>
      <c r="C327" t="s">
        <v>854</v>
      </c>
      <c r="D327" t="s">
        <v>860</v>
      </c>
      <c r="E327" t="s">
        <v>867</v>
      </c>
      <c r="F327" t="s">
        <v>20</v>
      </c>
      <c r="G327" t="s">
        <v>39</v>
      </c>
      <c r="H327" t="s">
        <v>22</v>
      </c>
      <c r="I327" t="s">
        <v>23</v>
      </c>
      <c r="J327" t="s">
        <v>24</v>
      </c>
      <c r="K327" t="s">
        <v>2</v>
      </c>
      <c r="L327" t="s">
        <v>25</v>
      </c>
      <c r="M327" s="3">
        <v>19452.46</v>
      </c>
      <c r="N327" s="3">
        <v>2.0499999999999998</v>
      </c>
      <c r="O327" s="4">
        <v>23</v>
      </c>
      <c r="P327" s="4">
        <v>4</v>
      </c>
      <c r="Q327" t="s">
        <v>25</v>
      </c>
      <c r="R327" t="s">
        <v>25</v>
      </c>
    </row>
    <row r="328" spans="1:18" x14ac:dyDescent="0.45">
      <c r="A328" t="s">
        <v>378</v>
      </c>
      <c r="B328" s="2">
        <v>45677</v>
      </c>
      <c r="C328" t="s">
        <v>851</v>
      </c>
      <c r="D328" t="s">
        <v>857</v>
      </c>
      <c r="E328" t="s">
        <v>869</v>
      </c>
      <c r="F328" t="s">
        <v>28</v>
      </c>
      <c r="G328" t="s">
        <v>29</v>
      </c>
      <c r="H328" t="s">
        <v>51</v>
      </c>
      <c r="I328" t="s">
        <v>60</v>
      </c>
      <c r="J328" t="s">
        <v>11</v>
      </c>
      <c r="K328" t="s">
        <v>37</v>
      </c>
      <c r="L328" t="s">
        <v>25</v>
      </c>
      <c r="M328" s="3">
        <v>413.66</v>
      </c>
      <c r="N328" s="3">
        <v>14.87</v>
      </c>
      <c r="O328" s="4">
        <v>357</v>
      </c>
      <c r="P328" s="4">
        <v>2</v>
      </c>
      <c r="Q328" t="s">
        <v>32</v>
      </c>
      <c r="R328" t="s">
        <v>32</v>
      </c>
    </row>
    <row r="329" spans="1:18" x14ac:dyDescent="0.45">
      <c r="A329" t="s">
        <v>379</v>
      </c>
      <c r="B329" s="2">
        <v>46007</v>
      </c>
      <c r="C329" t="s">
        <v>854</v>
      </c>
      <c r="D329" t="s">
        <v>860</v>
      </c>
      <c r="E329" t="s">
        <v>870</v>
      </c>
      <c r="F329" t="s">
        <v>20</v>
      </c>
      <c r="G329" t="s">
        <v>21</v>
      </c>
      <c r="H329" t="s">
        <v>42</v>
      </c>
      <c r="I329" t="s">
        <v>62</v>
      </c>
      <c r="J329" t="s">
        <v>31</v>
      </c>
      <c r="K329" t="s">
        <v>37</v>
      </c>
      <c r="L329" t="s">
        <v>25</v>
      </c>
      <c r="M329" s="3">
        <v>523.02</v>
      </c>
      <c r="N329" s="3">
        <v>1.97</v>
      </c>
      <c r="O329" s="4">
        <v>43</v>
      </c>
      <c r="P329" s="4">
        <v>4</v>
      </c>
      <c r="Q329" t="s">
        <v>25</v>
      </c>
      <c r="R329" t="s">
        <v>25</v>
      </c>
    </row>
    <row r="330" spans="1:18" x14ac:dyDescent="0.45">
      <c r="A330" t="s">
        <v>380</v>
      </c>
      <c r="B330" s="2">
        <v>45907</v>
      </c>
      <c r="C330" t="s">
        <v>854</v>
      </c>
      <c r="D330" t="s">
        <v>860</v>
      </c>
      <c r="E330" t="s">
        <v>870</v>
      </c>
      <c r="F330" t="s">
        <v>20</v>
      </c>
      <c r="G330" t="s">
        <v>39</v>
      </c>
      <c r="H330" t="s">
        <v>51</v>
      </c>
      <c r="I330" t="s">
        <v>65</v>
      </c>
      <c r="J330" t="s">
        <v>31</v>
      </c>
      <c r="K330" t="s">
        <v>2</v>
      </c>
      <c r="L330" t="s">
        <v>25</v>
      </c>
      <c r="M330" s="3">
        <v>103.51</v>
      </c>
      <c r="N330" s="3">
        <v>2.97</v>
      </c>
      <c r="O330" s="4">
        <v>21</v>
      </c>
      <c r="P330" s="4">
        <v>4</v>
      </c>
      <c r="Q330" t="s">
        <v>25</v>
      </c>
      <c r="R330" t="s">
        <v>32</v>
      </c>
    </row>
    <row r="331" spans="1:18" x14ac:dyDescent="0.45">
      <c r="A331" t="s">
        <v>381</v>
      </c>
      <c r="B331" s="2">
        <v>45679</v>
      </c>
      <c r="C331" t="s">
        <v>853</v>
      </c>
      <c r="D331" t="s">
        <v>859</v>
      </c>
      <c r="E331" t="s">
        <v>866</v>
      </c>
      <c r="F331" t="s">
        <v>20</v>
      </c>
      <c r="G331" t="s">
        <v>29</v>
      </c>
      <c r="H331" t="s">
        <v>51</v>
      </c>
      <c r="I331" t="s">
        <v>52</v>
      </c>
      <c r="J331" t="s">
        <v>11</v>
      </c>
      <c r="K331" t="s">
        <v>37</v>
      </c>
      <c r="L331" t="s">
        <v>25</v>
      </c>
      <c r="M331" s="3">
        <v>128.28</v>
      </c>
      <c r="N331" s="3">
        <v>0.23</v>
      </c>
      <c r="O331" s="4">
        <v>49</v>
      </c>
      <c r="P331" s="4">
        <v>5</v>
      </c>
      <c r="Q331" t="s">
        <v>25</v>
      </c>
      <c r="R331" t="s">
        <v>32</v>
      </c>
    </row>
    <row r="332" spans="1:18" x14ac:dyDescent="0.45">
      <c r="A332" t="s">
        <v>382</v>
      </c>
      <c r="B332" s="2">
        <v>45665</v>
      </c>
      <c r="C332" t="s">
        <v>849</v>
      </c>
      <c r="D332" t="s">
        <v>855</v>
      </c>
      <c r="E332" t="s">
        <v>861</v>
      </c>
      <c r="F332" t="s">
        <v>20</v>
      </c>
      <c r="G332" t="s">
        <v>21</v>
      </c>
      <c r="H332" t="s">
        <v>22</v>
      </c>
      <c r="I332" t="s">
        <v>67</v>
      </c>
      <c r="J332" t="s">
        <v>11</v>
      </c>
      <c r="K332" t="s">
        <v>2</v>
      </c>
      <c r="L332" t="s">
        <v>25</v>
      </c>
      <c r="M332" s="3">
        <v>2746.37</v>
      </c>
      <c r="N332" s="3">
        <v>5.25</v>
      </c>
      <c r="O332" s="4">
        <v>50</v>
      </c>
      <c r="P332" s="4">
        <v>5</v>
      </c>
      <c r="Q332" t="s">
        <v>25</v>
      </c>
      <c r="R332" t="s">
        <v>25</v>
      </c>
    </row>
    <row r="333" spans="1:18" x14ac:dyDescent="0.45">
      <c r="A333" t="s">
        <v>383</v>
      </c>
      <c r="B333" s="2">
        <v>45719</v>
      </c>
      <c r="C333" t="s">
        <v>849</v>
      </c>
      <c r="D333" t="s">
        <v>855</v>
      </c>
      <c r="E333" t="s">
        <v>871</v>
      </c>
      <c r="F333" t="s">
        <v>48</v>
      </c>
      <c r="G333" t="s">
        <v>39</v>
      </c>
      <c r="H333" t="s">
        <v>22</v>
      </c>
      <c r="I333" t="s">
        <v>67</v>
      </c>
      <c r="J333" t="s">
        <v>24</v>
      </c>
      <c r="K333" t="s">
        <v>37</v>
      </c>
      <c r="L333" t="s">
        <v>25</v>
      </c>
      <c r="M333" s="3">
        <v>896.95</v>
      </c>
      <c r="N333" s="3">
        <v>1.37</v>
      </c>
      <c r="O333" s="4">
        <v>20</v>
      </c>
      <c r="P333" s="4"/>
      <c r="Q333" t="s">
        <v>32</v>
      </c>
      <c r="R333" t="s">
        <v>32</v>
      </c>
    </row>
    <row r="334" spans="1:18" x14ac:dyDescent="0.45">
      <c r="A334" t="s">
        <v>384</v>
      </c>
      <c r="B334" s="2">
        <v>45738</v>
      </c>
      <c r="C334" t="s">
        <v>852</v>
      </c>
      <c r="D334" t="s">
        <v>858</v>
      </c>
      <c r="E334" t="s">
        <v>873</v>
      </c>
      <c r="F334" t="s">
        <v>20</v>
      </c>
      <c r="G334" t="s">
        <v>29</v>
      </c>
      <c r="H334" t="s">
        <v>22</v>
      </c>
      <c r="I334" t="s">
        <v>67</v>
      </c>
      <c r="J334" t="s">
        <v>24</v>
      </c>
      <c r="K334" t="s">
        <v>56</v>
      </c>
      <c r="L334" t="s">
        <v>25</v>
      </c>
      <c r="M334" s="3">
        <v>5983.81</v>
      </c>
      <c r="N334" s="3">
        <v>8.83</v>
      </c>
      <c r="O334" s="4">
        <v>28</v>
      </c>
      <c r="P334" s="4">
        <v>4</v>
      </c>
      <c r="Q334" t="s">
        <v>25</v>
      </c>
      <c r="R334" t="s">
        <v>25</v>
      </c>
    </row>
    <row r="335" spans="1:18" x14ac:dyDescent="0.45">
      <c r="A335" t="s">
        <v>385</v>
      </c>
      <c r="B335" s="2">
        <v>45970</v>
      </c>
      <c r="C335" t="s">
        <v>851</v>
      </c>
      <c r="D335" t="s">
        <v>857</v>
      </c>
      <c r="E335" t="s">
        <v>877</v>
      </c>
      <c r="F335" t="s">
        <v>28</v>
      </c>
      <c r="G335" t="s">
        <v>39</v>
      </c>
      <c r="H335" t="s">
        <v>51</v>
      </c>
      <c r="I335" t="s">
        <v>52</v>
      </c>
      <c r="J335" t="s">
        <v>24</v>
      </c>
      <c r="K335" t="s">
        <v>37</v>
      </c>
      <c r="L335" t="s">
        <v>25</v>
      </c>
      <c r="M335" s="3">
        <v>3.17</v>
      </c>
      <c r="N335" s="3">
        <v>0.01</v>
      </c>
      <c r="O335" s="4">
        <v>27</v>
      </c>
      <c r="P335" s="4">
        <v>3</v>
      </c>
      <c r="Q335" t="s">
        <v>25</v>
      </c>
      <c r="R335" t="s">
        <v>25</v>
      </c>
    </row>
    <row r="336" spans="1:18" x14ac:dyDescent="0.45">
      <c r="A336" t="s">
        <v>386</v>
      </c>
      <c r="B336" s="2">
        <v>45895</v>
      </c>
      <c r="C336" t="s">
        <v>850</v>
      </c>
      <c r="D336" t="s">
        <v>856</v>
      </c>
      <c r="E336" t="s">
        <v>862</v>
      </c>
      <c r="F336" t="s">
        <v>28</v>
      </c>
      <c r="G336" t="s">
        <v>39</v>
      </c>
      <c r="H336" t="s">
        <v>22</v>
      </c>
      <c r="I336" t="s">
        <v>67</v>
      </c>
      <c r="J336" t="s">
        <v>31</v>
      </c>
      <c r="K336" t="s">
        <v>2</v>
      </c>
      <c r="L336" t="s">
        <v>25</v>
      </c>
      <c r="M336" s="3">
        <v>18766.48</v>
      </c>
      <c r="N336" s="3">
        <v>27.42</v>
      </c>
      <c r="O336" s="4">
        <v>71</v>
      </c>
      <c r="P336" s="4">
        <v>4</v>
      </c>
      <c r="Q336" t="s">
        <v>25</v>
      </c>
      <c r="R336" t="s">
        <v>25</v>
      </c>
    </row>
    <row r="337" spans="1:18" x14ac:dyDescent="0.45">
      <c r="A337" t="s">
        <v>387</v>
      </c>
      <c r="B337" s="2">
        <v>45680</v>
      </c>
      <c r="C337" t="s">
        <v>854</v>
      </c>
      <c r="D337" t="s">
        <v>860</v>
      </c>
      <c r="E337" t="s">
        <v>870</v>
      </c>
      <c r="F337" t="s">
        <v>20</v>
      </c>
      <c r="G337" t="s">
        <v>21</v>
      </c>
      <c r="H337" t="s">
        <v>35</v>
      </c>
      <c r="I337" t="s">
        <v>40</v>
      </c>
      <c r="J337" t="s">
        <v>24</v>
      </c>
      <c r="K337" t="s">
        <v>37</v>
      </c>
      <c r="L337" t="s">
        <v>32</v>
      </c>
      <c r="M337" s="3">
        <v>40325.78</v>
      </c>
      <c r="N337" s="3">
        <v>57.42</v>
      </c>
      <c r="O337" s="4">
        <v>11</v>
      </c>
      <c r="P337" s="4">
        <v>4</v>
      </c>
      <c r="Q337" t="s">
        <v>25</v>
      </c>
      <c r="R337" t="s">
        <v>25</v>
      </c>
    </row>
    <row r="338" spans="1:18" x14ac:dyDescent="0.45">
      <c r="A338" t="s">
        <v>388</v>
      </c>
      <c r="B338" s="2">
        <v>45824</v>
      </c>
      <c r="C338" t="s">
        <v>853</v>
      </c>
      <c r="D338" t="s">
        <v>859</v>
      </c>
      <c r="E338" t="s">
        <v>875</v>
      </c>
      <c r="F338" t="s">
        <v>20</v>
      </c>
      <c r="G338" t="s">
        <v>29</v>
      </c>
      <c r="H338" t="s">
        <v>35</v>
      </c>
      <c r="I338" t="s">
        <v>40</v>
      </c>
      <c r="J338" t="s">
        <v>31</v>
      </c>
      <c r="K338" t="s">
        <v>2</v>
      </c>
      <c r="L338" t="s">
        <v>32</v>
      </c>
      <c r="M338" s="3">
        <v>26926</v>
      </c>
      <c r="N338" s="3">
        <v>44.49</v>
      </c>
      <c r="O338" s="4">
        <v>56</v>
      </c>
      <c r="P338" s="4">
        <v>5</v>
      </c>
      <c r="Q338" t="s">
        <v>25</v>
      </c>
      <c r="R338" t="s">
        <v>25</v>
      </c>
    </row>
    <row r="339" spans="1:18" x14ac:dyDescent="0.45">
      <c r="A339" t="s">
        <v>389</v>
      </c>
      <c r="B339" s="2">
        <v>45981</v>
      </c>
      <c r="C339" t="s">
        <v>851</v>
      </c>
      <c r="D339" t="s">
        <v>857</v>
      </c>
      <c r="E339" t="s">
        <v>877</v>
      </c>
      <c r="F339" t="s">
        <v>20</v>
      </c>
      <c r="G339" t="s">
        <v>29</v>
      </c>
      <c r="H339" t="s">
        <v>22</v>
      </c>
      <c r="I339" t="s">
        <v>67</v>
      </c>
      <c r="J339" t="s">
        <v>11</v>
      </c>
      <c r="K339" t="s">
        <v>2</v>
      </c>
      <c r="L339" t="s">
        <v>32</v>
      </c>
      <c r="M339" s="3">
        <v>173460.76</v>
      </c>
      <c r="N339" s="3">
        <v>1995.31</v>
      </c>
      <c r="O339" s="4">
        <v>51</v>
      </c>
      <c r="P339" s="4">
        <v>4</v>
      </c>
      <c r="Q339" t="s">
        <v>25</v>
      </c>
      <c r="R339" t="s">
        <v>25</v>
      </c>
    </row>
    <row r="340" spans="1:18" x14ac:dyDescent="0.45">
      <c r="A340" t="s">
        <v>390</v>
      </c>
      <c r="B340" s="2">
        <v>45953</v>
      </c>
      <c r="C340" t="s">
        <v>852</v>
      </c>
      <c r="D340" t="s">
        <v>858</v>
      </c>
      <c r="E340" t="s">
        <v>865</v>
      </c>
      <c r="F340" t="s">
        <v>48</v>
      </c>
      <c r="G340" t="s">
        <v>34</v>
      </c>
      <c r="H340" t="s">
        <v>22</v>
      </c>
      <c r="I340" t="s">
        <v>23</v>
      </c>
      <c r="J340" t="s">
        <v>11</v>
      </c>
      <c r="K340" t="s">
        <v>46</v>
      </c>
      <c r="L340" t="s">
        <v>32</v>
      </c>
      <c r="M340" s="3">
        <v>145002.01</v>
      </c>
      <c r="N340" s="3">
        <v>1355.78</v>
      </c>
      <c r="O340" s="4">
        <v>45</v>
      </c>
      <c r="P340" s="4">
        <v>3</v>
      </c>
      <c r="Q340" t="s">
        <v>25</v>
      </c>
      <c r="R340" t="s">
        <v>25</v>
      </c>
    </row>
    <row r="341" spans="1:18" x14ac:dyDescent="0.45">
      <c r="A341" t="s">
        <v>391</v>
      </c>
      <c r="B341" s="2">
        <v>45734</v>
      </c>
      <c r="C341" t="s">
        <v>850</v>
      </c>
      <c r="D341" t="s">
        <v>856</v>
      </c>
      <c r="E341" t="s">
        <v>868</v>
      </c>
      <c r="F341" t="s">
        <v>48</v>
      </c>
      <c r="G341" t="s">
        <v>34</v>
      </c>
      <c r="H341" t="s">
        <v>35</v>
      </c>
      <c r="I341" t="s">
        <v>40</v>
      </c>
      <c r="J341" t="s">
        <v>31</v>
      </c>
      <c r="K341" t="s">
        <v>37</v>
      </c>
      <c r="L341" t="s">
        <v>25</v>
      </c>
      <c r="M341" s="3">
        <v>341.39</v>
      </c>
      <c r="N341" s="3">
        <v>0.06</v>
      </c>
      <c r="O341" s="4">
        <v>47</v>
      </c>
      <c r="P341" s="4">
        <v>3</v>
      </c>
      <c r="Q341" t="s">
        <v>25</v>
      </c>
      <c r="R341" t="s">
        <v>32</v>
      </c>
    </row>
    <row r="342" spans="1:18" x14ac:dyDescent="0.45">
      <c r="A342" t="s">
        <v>392</v>
      </c>
      <c r="B342" s="2">
        <v>45725</v>
      </c>
      <c r="C342" t="s">
        <v>849</v>
      </c>
      <c r="D342" t="s">
        <v>855</v>
      </c>
      <c r="E342" t="s">
        <v>861</v>
      </c>
      <c r="F342" t="s">
        <v>20</v>
      </c>
      <c r="G342" t="s">
        <v>29</v>
      </c>
      <c r="H342" t="s">
        <v>42</v>
      </c>
      <c r="I342" t="s">
        <v>93</v>
      </c>
      <c r="J342" t="s">
        <v>11</v>
      </c>
      <c r="K342" t="s">
        <v>2</v>
      </c>
      <c r="L342" t="s">
        <v>25</v>
      </c>
      <c r="M342" s="3">
        <v>8061.76</v>
      </c>
      <c r="N342" s="3">
        <v>8.85</v>
      </c>
      <c r="O342" s="4">
        <v>38</v>
      </c>
      <c r="P342" s="4">
        <v>3</v>
      </c>
      <c r="Q342" t="s">
        <v>25</v>
      </c>
      <c r="R342" t="s">
        <v>32</v>
      </c>
    </row>
    <row r="343" spans="1:18" x14ac:dyDescent="0.45">
      <c r="A343" t="s">
        <v>393</v>
      </c>
      <c r="B343" s="2">
        <v>45658</v>
      </c>
      <c r="C343" t="s">
        <v>850</v>
      </c>
      <c r="D343" t="s">
        <v>856</v>
      </c>
      <c r="E343" t="s">
        <v>868</v>
      </c>
      <c r="F343" t="s">
        <v>48</v>
      </c>
      <c r="G343" t="s">
        <v>21</v>
      </c>
      <c r="H343" t="s">
        <v>42</v>
      </c>
      <c r="I343" t="s">
        <v>43</v>
      </c>
      <c r="J343" t="s">
        <v>11</v>
      </c>
      <c r="K343" t="s">
        <v>2</v>
      </c>
      <c r="L343" t="s">
        <v>25</v>
      </c>
      <c r="M343" s="3">
        <v>7674.04</v>
      </c>
      <c r="N343" s="3">
        <v>7.86</v>
      </c>
      <c r="O343" s="4">
        <v>29</v>
      </c>
      <c r="P343" s="4">
        <v>3</v>
      </c>
      <c r="Q343" t="s">
        <v>25</v>
      </c>
      <c r="R343" t="s">
        <v>32</v>
      </c>
    </row>
    <row r="344" spans="1:18" x14ac:dyDescent="0.45">
      <c r="A344" t="s">
        <v>394</v>
      </c>
      <c r="B344" s="2">
        <v>45684</v>
      </c>
      <c r="C344" t="s">
        <v>854</v>
      </c>
      <c r="D344" t="s">
        <v>860</v>
      </c>
      <c r="E344" t="s">
        <v>870</v>
      </c>
      <c r="F344" t="s">
        <v>20</v>
      </c>
      <c r="G344" t="s">
        <v>29</v>
      </c>
      <c r="H344" t="s">
        <v>51</v>
      </c>
      <c r="I344" t="s">
        <v>60</v>
      </c>
      <c r="J344" t="s">
        <v>31</v>
      </c>
      <c r="K344" t="s">
        <v>37</v>
      </c>
      <c r="L344" t="s">
        <v>25</v>
      </c>
      <c r="M344" s="3">
        <v>442.91</v>
      </c>
      <c r="N344" s="3">
        <v>3.9</v>
      </c>
      <c r="O344" s="4">
        <v>33</v>
      </c>
      <c r="P344" s="4">
        <v>4</v>
      </c>
      <c r="Q344" t="s">
        <v>25</v>
      </c>
      <c r="R344" t="s">
        <v>25</v>
      </c>
    </row>
    <row r="345" spans="1:18" x14ac:dyDescent="0.45">
      <c r="A345" t="s">
        <v>395</v>
      </c>
      <c r="B345" s="2">
        <v>45773</v>
      </c>
      <c r="C345" t="s">
        <v>849</v>
      </c>
      <c r="D345" t="s">
        <v>855</v>
      </c>
      <c r="E345" t="s">
        <v>864</v>
      </c>
      <c r="F345" t="s">
        <v>20</v>
      </c>
      <c r="G345" t="s">
        <v>34</v>
      </c>
      <c r="H345" t="s">
        <v>35</v>
      </c>
      <c r="I345" t="s">
        <v>45</v>
      </c>
      <c r="J345" t="s">
        <v>31</v>
      </c>
      <c r="K345" t="s">
        <v>2</v>
      </c>
      <c r="L345" t="s">
        <v>32</v>
      </c>
      <c r="M345" s="3">
        <v>23339.82</v>
      </c>
      <c r="N345" s="3">
        <v>27.1</v>
      </c>
      <c r="O345" s="4">
        <v>53</v>
      </c>
      <c r="P345" s="4">
        <v>5</v>
      </c>
      <c r="Q345" t="s">
        <v>25</v>
      </c>
      <c r="R345" t="s">
        <v>25</v>
      </c>
    </row>
    <row r="346" spans="1:18" x14ac:dyDescent="0.45">
      <c r="A346" t="s">
        <v>396</v>
      </c>
      <c r="B346" s="2">
        <v>45846</v>
      </c>
      <c r="C346" t="s">
        <v>853</v>
      </c>
      <c r="D346" t="s">
        <v>859</v>
      </c>
      <c r="E346" t="s">
        <v>874</v>
      </c>
      <c r="F346" t="s">
        <v>28</v>
      </c>
      <c r="G346" t="s">
        <v>34</v>
      </c>
      <c r="H346" t="s">
        <v>42</v>
      </c>
      <c r="I346" t="s">
        <v>93</v>
      </c>
      <c r="J346" t="s">
        <v>31</v>
      </c>
      <c r="K346" t="s">
        <v>98</v>
      </c>
      <c r="L346" t="s">
        <v>32</v>
      </c>
      <c r="M346" s="3">
        <v>33069.120000000003</v>
      </c>
      <c r="N346" s="3">
        <v>516.29999999999995</v>
      </c>
      <c r="O346" s="4">
        <v>48</v>
      </c>
      <c r="P346" s="4">
        <v>4</v>
      </c>
      <c r="Q346" t="s">
        <v>25</v>
      </c>
      <c r="R346" t="s">
        <v>25</v>
      </c>
    </row>
    <row r="347" spans="1:18" x14ac:dyDescent="0.45">
      <c r="A347" t="s">
        <v>397</v>
      </c>
      <c r="B347" s="2">
        <v>45762</v>
      </c>
      <c r="C347" t="s">
        <v>851</v>
      </c>
      <c r="D347" t="s">
        <v>857</v>
      </c>
      <c r="E347" t="s">
        <v>877</v>
      </c>
      <c r="F347" t="s">
        <v>20</v>
      </c>
      <c r="G347" t="s">
        <v>39</v>
      </c>
      <c r="H347" t="s">
        <v>22</v>
      </c>
      <c r="I347" t="s">
        <v>23</v>
      </c>
      <c r="J347" t="s">
        <v>11</v>
      </c>
      <c r="K347" t="s">
        <v>2</v>
      </c>
      <c r="L347" t="s">
        <v>32</v>
      </c>
      <c r="M347" s="3">
        <v>93635.61</v>
      </c>
      <c r="N347" s="3">
        <v>1286.2</v>
      </c>
      <c r="O347" s="4">
        <v>46</v>
      </c>
      <c r="P347" s="4">
        <v>4</v>
      </c>
      <c r="Q347" t="s">
        <v>25</v>
      </c>
      <c r="R347" t="s">
        <v>25</v>
      </c>
    </row>
    <row r="348" spans="1:18" x14ac:dyDescent="0.45">
      <c r="A348" t="s">
        <v>398</v>
      </c>
      <c r="B348" s="2">
        <v>45868</v>
      </c>
      <c r="C348" t="s">
        <v>854</v>
      </c>
      <c r="D348" t="s">
        <v>860</v>
      </c>
      <c r="E348" t="s">
        <v>870</v>
      </c>
      <c r="F348" t="s">
        <v>20</v>
      </c>
      <c r="G348" t="s">
        <v>39</v>
      </c>
      <c r="H348" t="s">
        <v>42</v>
      </c>
      <c r="I348" t="s">
        <v>43</v>
      </c>
      <c r="J348" t="s">
        <v>11</v>
      </c>
      <c r="K348" t="s">
        <v>56</v>
      </c>
      <c r="L348" t="s">
        <v>25</v>
      </c>
      <c r="M348" s="3">
        <v>1641.89</v>
      </c>
      <c r="N348" s="3">
        <v>3.77</v>
      </c>
      <c r="O348" s="4">
        <v>33</v>
      </c>
      <c r="P348" s="4">
        <v>4</v>
      </c>
      <c r="Q348" t="s">
        <v>25</v>
      </c>
      <c r="R348" t="s">
        <v>25</v>
      </c>
    </row>
    <row r="349" spans="1:18" x14ac:dyDescent="0.45">
      <c r="A349" t="s">
        <v>399</v>
      </c>
      <c r="B349" s="2">
        <v>45803</v>
      </c>
      <c r="C349" t="s">
        <v>851</v>
      </c>
      <c r="D349" t="s">
        <v>857</v>
      </c>
      <c r="E349" t="s">
        <v>863</v>
      </c>
      <c r="F349" t="s">
        <v>20</v>
      </c>
      <c r="G349" t="s">
        <v>21</v>
      </c>
      <c r="H349" t="s">
        <v>42</v>
      </c>
      <c r="I349" t="s">
        <v>62</v>
      </c>
      <c r="J349" t="s">
        <v>11</v>
      </c>
      <c r="K349" t="s">
        <v>2</v>
      </c>
      <c r="L349" t="s">
        <v>32</v>
      </c>
      <c r="M349" s="3">
        <v>57751.05</v>
      </c>
      <c r="N349" s="3">
        <v>1865.84</v>
      </c>
      <c r="O349" s="4">
        <v>37</v>
      </c>
      <c r="P349" s="4">
        <v>4</v>
      </c>
      <c r="Q349" t="s">
        <v>25</v>
      </c>
      <c r="R349" t="s">
        <v>25</v>
      </c>
    </row>
    <row r="350" spans="1:18" x14ac:dyDescent="0.45">
      <c r="A350" t="s">
        <v>400</v>
      </c>
      <c r="B350" s="2">
        <v>45791</v>
      </c>
      <c r="C350" t="s">
        <v>850</v>
      </c>
      <c r="D350" t="s">
        <v>856</v>
      </c>
      <c r="E350" t="s">
        <v>876</v>
      </c>
      <c r="F350" t="s">
        <v>20</v>
      </c>
      <c r="G350" t="s">
        <v>29</v>
      </c>
      <c r="H350" t="s">
        <v>51</v>
      </c>
      <c r="I350" t="s">
        <v>52</v>
      </c>
      <c r="J350" t="s">
        <v>31</v>
      </c>
      <c r="K350" t="s">
        <v>2</v>
      </c>
      <c r="L350" t="s">
        <v>32</v>
      </c>
      <c r="M350" s="3">
        <v>2791.36</v>
      </c>
      <c r="N350" s="3">
        <v>376.17</v>
      </c>
      <c r="O350" s="4">
        <v>40</v>
      </c>
      <c r="P350" s="4">
        <v>5</v>
      </c>
      <c r="Q350" t="s">
        <v>25</v>
      </c>
      <c r="R350" t="s">
        <v>25</v>
      </c>
    </row>
    <row r="351" spans="1:18" x14ac:dyDescent="0.45">
      <c r="A351" t="s">
        <v>401</v>
      </c>
      <c r="B351" s="2">
        <v>45821</v>
      </c>
      <c r="C351" t="s">
        <v>851</v>
      </c>
      <c r="D351" t="s">
        <v>857</v>
      </c>
      <c r="E351" t="s">
        <v>872</v>
      </c>
      <c r="F351" t="s">
        <v>20</v>
      </c>
      <c r="G351" t="s">
        <v>34</v>
      </c>
      <c r="H351" t="s">
        <v>35</v>
      </c>
      <c r="I351" t="s">
        <v>36</v>
      </c>
      <c r="J351" t="s">
        <v>31</v>
      </c>
      <c r="K351" t="s">
        <v>56</v>
      </c>
      <c r="L351" t="s">
        <v>25</v>
      </c>
      <c r="M351" s="3">
        <v>4162.51</v>
      </c>
      <c r="N351" s="3">
        <v>0.85</v>
      </c>
      <c r="O351" s="4">
        <v>44</v>
      </c>
      <c r="P351" s="4">
        <v>4</v>
      </c>
      <c r="Q351" t="s">
        <v>25</v>
      </c>
      <c r="R351" t="s">
        <v>25</v>
      </c>
    </row>
    <row r="352" spans="1:18" x14ac:dyDescent="0.45">
      <c r="A352" t="s">
        <v>402</v>
      </c>
      <c r="B352" s="2">
        <v>45729</v>
      </c>
      <c r="C352" t="s">
        <v>849</v>
      </c>
      <c r="D352" t="s">
        <v>855</v>
      </c>
      <c r="E352" t="s">
        <v>861</v>
      </c>
      <c r="F352" t="s">
        <v>28</v>
      </c>
      <c r="G352" t="s">
        <v>29</v>
      </c>
      <c r="H352" t="s">
        <v>22</v>
      </c>
      <c r="I352" t="s">
        <v>23</v>
      </c>
      <c r="J352" t="s">
        <v>24</v>
      </c>
      <c r="K352" t="s">
        <v>2</v>
      </c>
      <c r="L352" t="s">
        <v>32</v>
      </c>
      <c r="M352" s="3">
        <v>15413.6</v>
      </c>
      <c r="N352" s="3">
        <v>211.1</v>
      </c>
      <c r="O352" s="4">
        <v>32</v>
      </c>
      <c r="P352" s="4">
        <v>4</v>
      </c>
      <c r="Q352" t="s">
        <v>25</v>
      </c>
      <c r="R352" t="s">
        <v>25</v>
      </c>
    </row>
    <row r="353" spans="1:18" x14ac:dyDescent="0.45">
      <c r="A353" t="s">
        <v>403</v>
      </c>
      <c r="B353" s="2">
        <v>46004</v>
      </c>
      <c r="C353" t="s">
        <v>851</v>
      </c>
      <c r="D353" t="s">
        <v>857</v>
      </c>
      <c r="E353" t="s">
        <v>872</v>
      </c>
      <c r="F353" t="s">
        <v>28</v>
      </c>
      <c r="G353" t="s">
        <v>29</v>
      </c>
      <c r="H353" t="s">
        <v>35</v>
      </c>
      <c r="I353" t="s">
        <v>40</v>
      </c>
      <c r="J353" t="s">
        <v>11</v>
      </c>
      <c r="K353" t="s">
        <v>37</v>
      </c>
      <c r="L353" t="s">
        <v>32</v>
      </c>
      <c r="M353" s="3">
        <v>5525.48</v>
      </c>
      <c r="N353" s="3">
        <v>7.46</v>
      </c>
      <c r="O353" s="4">
        <v>30</v>
      </c>
      <c r="P353" s="4">
        <v>4</v>
      </c>
      <c r="Q353" t="s">
        <v>25</v>
      </c>
      <c r="R353" t="s">
        <v>25</v>
      </c>
    </row>
    <row r="354" spans="1:18" x14ac:dyDescent="0.45">
      <c r="A354" t="s">
        <v>404</v>
      </c>
      <c r="B354" s="2">
        <v>45837</v>
      </c>
      <c r="C354" t="s">
        <v>851</v>
      </c>
      <c r="D354" t="s">
        <v>857</v>
      </c>
      <c r="E354" t="s">
        <v>863</v>
      </c>
      <c r="F354" t="s">
        <v>20</v>
      </c>
      <c r="G354" t="s">
        <v>29</v>
      </c>
      <c r="H354" t="s">
        <v>35</v>
      </c>
      <c r="I354" t="s">
        <v>40</v>
      </c>
      <c r="J354" t="s">
        <v>24</v>
      </c>
      <c r="K354" t="s">
        <v>2</v>
      </c>
      <c r="L354" t="s">
        <v>25</v>
      </c>
      <c r="M354" s="3">
        <v>3453.18</v>
      </c>
      <c r="N354" s="3">
        <v>1.03</v>
      </c>
      <c r="O354" s="4">
        <v>4</v>
      </c>
      <c r="P354" s="4">
        <v>4</v>
      </c>
      <c r="Q354" t="s">
        <v>25</v>
      </c>
      <c r="R354" t="s">
        <v>25</v>
      </c>
    </row>
    <row r="355" spans="1:18" x14ac:dyDescent="0.45">
      <c r="A355" t="s">
        <v>405</v>
      </c>
      <c r="B355" s="2">
        <v>45813</v>
      </c>
      <c r="C355" t="s">
        <v>851</v>
      </c>
      <c r="D355" t="s">
        <v>857</v>
      </c>
      <c r="E355" t="s">
        <v>877</v>
      </c>
      <c r="F355" t="s">
        <v>20</v>
      </c>
      <c r="G355" t="s">
        <v>34</v>
      </c>
      <c r="H355" t="s">
        <v>42</v>
      </c>
      <c r="I355" t="s">
        <v>93</v>
      </c>
      <c r="J355" t="s">
        <v>24</v>
      </c>
      <c r="K355" t="s">
        <v>37</v>
      </c>
      <c r="L355" t="s">
        <v>25</v>
      </c>
      <c r="M355" s="3">
        <v>263.82</v>
      </c>
      <c r="N355" s="3">
        <v>0.16</v>
      </c>
      <c r="O355" s="4">
        <v>5</v>
      </c>
      <c r="P355" s="4">
        <v>4</v>
      </c>
      <c r="Q355" t="s">
        <v>25</v>
      </c>
      <c r="R355" t="s">
        <v>25</v>
      </c>
    </row>
    <row r="356" spans="1:18" x14ac:dyDescent="0.45">
      <c r="A356" t="s">
        <v>406</v>
      </c>
      <c r="B356" s="2">
        <v>45941</v>
      </c>
      <c r="C356" t="s">
        <v>852</v>
      </c>
      <c r="D356" t="s">
        <v>858</v>
      </c>
      <c r="E356" t="s">
        <v>873</v>
      </c>
      <c r="F356" t="s">
        <v>20</v>
      </c>
      <c r="G356" t="s">
        <v>34</v>
      </c>
      <c r="H356" t="s">
        <v>22</v>
      </c>
      <c r="I356" t="s">
        <v>23</v>
      </c>
      <c r="J356" t="s">
        <v>31</v>
      </c>
      <c r="K356" t="s">
        <v>37</v>
      </c>
      <c r="L356" t="s">
        <v>25</v>
      </c>
      <c r="M356" s="3">
        <v>4.07</v>
      </c>
      <c r="N356" s="3">
        <v>0.01</v>
      </c>
      <c r="O356" s="4">
        <v>60</v>
      </c>
      <c r="P356" s="4">
        <v>3</v>
      </c>
      <c r="Q356" t="s">
        <v>25</v>
      </c>
      <c r="R356" t="s">
        <v>32</v>
      </c>
    </row>
    <row r="357" spans="1:18" x14ac:dyDescent="0.45">
      <c r="A357" t="s">
        <v>407</v>
      </c>
      <c r="B357" s="2">
        <v>45988</v>
      </c>
      <c r="C357" t="s">
        <v>850</v>
      </c>
      <c r="D357" t="s">
        <v>856</v>
      </c>
      <c r="E357" t="s">
        <v>868</v>
      </c>
      <c r="F357" t="s">
        <v>20</v>
      </c>
      <c r="G357" t="s">
        <v>21</v>
      </c>
      <c r="H357" t="s">
        <v>22</v>
      </c>
      <c r="I357" t="s">
        <v>67</v>
      </c>
      <c r="J357" t="s">
        <v>11</v>
      </c>
      <c r="K357" t="s">
        <v>2</v>
      </c>
      <c r="L357" t="s">
        <v>32</v>
      </c>
      <c r="M357" s="3">
        <v>68229.929999999993</v>
      </c>
      <c r="N357" s="3">
        <v>620.54999999999995</v>
      </c>
      <c r="O357" s="4">
        <v>36</v>
      </c>
      <c r="P357" s="4">
        <v>3</v>
      </c>
      <c r="Q357" t="s">
        <v>25</v>
      </c>
      <c r="R357" t="s">
        <v>25</v>
      </c>
    </row>
    <row r="358" spans="1:18" x14ac:dyDescent="0.45">
      <c r="A358" t="s">
        <v>408</v>
      </c>
      <c r="B358" s="2">
        <v>45790</v>
      </c>
      <c r="C358" t="s">
        <v>849</v>
      </c>
      <c r="D358" t="s">
        <v>855</v>
      </c>
      <c r="E358" t="s">
        <v>861</v>
      </c>
      <c r="F358" t="s">
        <v>20</v>
      </c>
      <c r="G358" t="s">
        <v>21</v>
      </c>
      <c r="H358" t="s">
        <v>22</v>
      </c>
      <c r="I358" t="s">
        <v>23</v>
      </c>
      <c r="J358" t="s">
        <v>31</v>
      </c>
      <c r="K358" t="s">
        <v>2</v>
      </c>
      <c r="L358" t="s">
        <v>32</v>
      </c>
      <c r="M358" s="3">
        <v>62538.05</v>
      </c>
      <c r="N358" s="3">
        <v>1059.72</v>
      </c>
      <c r="O358" s="4">
        <v>49</v>
      </c>
      <c r="P358" s="4">
        <v>4</v>
      </c>
      <c r="Q358" t="s">
        <v>25</v>
      </c>
      <c r="R358" t="s">
        <v>25</v>
      </c>
    </row>
    <row r="359" spans="1:18" x14ac:dyDescent="0.45">
      <c r="A359" t="s">
        <v>409</v>
      </c>
      <c r="B359" s="2">
        <v>45751</v>
      </c>
      <c r="C359" t="s">
        <v>850</v>
      </c>
      <c r="D359" t="s">
        <v>856</v>
      </c>
      <c r="E359" t="s">
        <v>868</v>
      </c>
      <c r="F359" t="s">
        <v>28</v>
      </c>
      <c r="G359" t="s">
        <v>39</v>
      </c>
      <c r="H359" t="s">
        <v>22</v>
      </c>
      <c r="I359" t="s">
        <v>30</v>
      </c>
      <c r="J359" t="s">
        <v>24</v>
      </c>
      <c r="K359" t="s">
        <v>56</v>
      </c>
      <c r="L359" t="s">
        <v>25</v>
      </c>
      <c r="M359" s="3">
        <v>9171.41</v>
      </c>
      <c r="N359" s="3">
        <v>2.5099999999999998</v>
      </c>
      <c r="O359" s="4">
        <v>96</v>
      </c>
      <c r="P359" s="4">
        <v>2</v>
      </c>
      <c r="Q359" t="s">
        <v>32</v>
      </c>
      <c r="R359" t="s">
        <v>32</v>
      </c>
    </row>
    <row r="360" spans="1:18" x14ac:dyDescent="0.45">
      <c r="A360" t="s">
        <v>410</v>
      </c>
      <c r="B360" s="2">
        <v>45710</v>
      </c>
      <c r="C360" t="s">
        <v>853</v>
      </c>
      <c r="D360" t="s">
        <v>859</v>
      </c>
      <c r="E360" t="s">
        <v>875</v>
      </c>
      <c r="F360" t="s">
        <v>20</v>
      </c>
      <c r="G360" t="s">
        <v>29</v>
      </c>
      <c r="H360" t="s">
        <v>42</v>
      </c>
      <c r="I360" t="s">
        <v>62</v>
      </c>
      <c r="J360" t="s">
        <v>11</v>
      </c>
      <c r="K360" t="s">
        <v>56</v>
      </c>
      <c r="L360" t="s">
        <v>25</v>
      </c>
      <c r="M360" s="3">
        <v>4320.32</v>
      </c>
      <c r="N360" s="3">
        <v>2.85</v>
      </c>
      <c r="O360" s="4">
        <v>25</v>
      </c>
      <c r="P360" s="4">
        <v>4</v>
      </c>
      <c r="Q360" t="s">
        <v>25</v>
      </c>
      <c r="R360" t="s">
        <v>32</v>
      </c>
    </row>
    <row r="361" spans="1:18" x14ac:dyDescent="0.45">
      <c r="A361" t="s">
        <v>411</v>
      </c>
      <c r="B361" s="2">
        <v>45729</v>
      </c>
      <c r="C361" t="s">
        <v>853</v>
      </c>
      <c r="D361" t="s">
        <v>859</v>
      </c>
      <c r="E361" t="s">
        <v>866</v>
      </c>
      <c r="F361" t="s">
        <v>28</v>
      </c>
      <c r="G361" t="s">
        <v>34</v>
      </c>
      <c r="H361" t="s">
        <v>35</v>
      </c>
      <c r="I361" t="s">
        <v>45</v>
      </c>
      <c r="J361" t="s">
        <v>31</v>
      </c>
      <c r="K361" t="s">
        <v>2</v>
      </c>
      <c r="L361" t="s">
        <v>25</v>
      </c>
      <c r="M361" s="3">
        <v>248.04</v>
      </c>
      <c r="N361" s="3">
        <v>0.05</v>
      </c>
      <c r="O361" s="4">
        <v>48</v>
      </c>
      <c r="P361" s="4">
        <v>5</v>
      </c>
      <c r="Q361" t="s">
        <v>25</v>
      </c>
      <c r="R361" t="s">
        <v>25</v>
      </c>
    </row>
    <row r="362" spans="1:18" x14ac:dyDescent="0.45">
      <c r="A362" t="s">
        <v>412</v>
      </c>
      <c r="B362" s="2">
        <v>45905</v>
      </c>
      <c r="C362" t="s">
        <v>851</v>
      </c>
      <c r="D362" t="s">
        <v>857</v>
      </c>
      <c r="E362" t="s">
        <v>869</v>
      </c>
      <c r="F362" t="s">
        <v>28</v>
      </c>
      <c r="G362" t="s">
        <v>29</v>
      </c>
      <c r="H362" t="s">
        <v>22</v>
      </c>
      <c r="I362" t="s">
        <v>23</v>
      </c>
      <c r="J362" t="s">
        <v>11</v>
      </c>
      <c r="K362" t="s">
        <v>2</v>
      </c>
      <c r="L362" t="s">
        <v>32</v>
      </c>
      <c r="M362" s="3">
        <v>70346.490000000005</v>
      </c>
      <c r="N362" s="3">
        <v>478</v>
      </c>
      <c r="O362" s="4">
        <v>47</v>
      </c>
      <c r="P362" s="4">
        <v>3</v>
      </c>
      <c r="Q362" t="s">
        <v>25</v>
      </c>
      <c r="R362" t="s">
        <v>25</v>
      </c>
    </row>
    <row r="363" spans="1:18" x14ac:dyDescent="0.45">
      <c r="A363" t="s">
        <v>413</v>
      </c>
      <c r="B363" s="2">
        <v>45752</v>
      </c>
      <c r="C363" t="s">
        <v>851</v>
      </c>
      <c r="D363" t="s">
        <v>857</v>
      </c>
      <c r="E363" t="s">
        <v>877</v>
      </c>
      <c r="F363" t="s">
        <v>28</v>
      </c>
      <c r="G363" t="s">
        <v>29</v>
      </c>
      <c r="H363" t="s">
        <v>22</v>
      </c>
      <c r="I363" t="s">
        <v>23</v>
      </c>
      <c r="J363" t="s">
        <v>24</v>
      </c>
      <c r="K363" t="s">
        <v>46</v>
      </c>
      <c r="L363" t="s">
        <v>25</v>
      </c>
      <c r="M363" s="3">
        <v>5256.29</v>
      </c>
      <c r="N363" s="3">
        <v>3.75</v>
      </c>
      <c r="O363" s="4">
        <v>34</v>
      </c>
      <c r="P363" s="4">
        <v>3</v>
      </c>
      <c r="Q363" t="s">
        <v>32</v>
      </c>
      <c r="R363" t="s">
        <v>32</v>
      </c>
    </row>
    <row r="364" spans="1:18" x14ac:dyDescent="0.45">
      <c r="A364" t="s">
        <v>414</v>
      </c>
      <c r="B364" s="2">
        <v>45745</v>
      </c>
      <c r="C364" t="s">
        <v>851</v>
      </c>
      <c r="D364" t="s">
        <v>857</v>
      </c>
      <c r="E364" t="s">
        <v>863</v>
      </c>
      <c r="F364" t="s">
        <v>48</v>
      </c>
      <c r="G364" t="s">
        <v>39</v>
      </c>
      <c r="H364" t="s">
        <v>42</v>
      </c>
      <c r="I364" t="s">
        <v>93</v>
      </c>
      <c r="J364" t="s">
        <v>24</v>
      </c>
      <c r="K364" t="s">
        <v>46</v>
      </c>
      <c r="L364" t="s">
        <v>25</v>
      </c>
      <c r="M364" s="3">
        <v>8119.87</v>
      </c>
      <c r="N364" s="3">
        <v>17.239999999999998</v>
      </c>
      <c r="O364" s="4">
        <v>33</v>
      </c>
      <c r="P364" s="4">
        <v>4</v>
      </c>
      <c r="Q364" t="s">
        <v>25</v>
      </c>
      <c r="R364" t="s">
        <v>25</v>
      </c>
    </row>
    <row r="365" spans="1:18" x14ac:dyDescent="0.45">
      <c r="A365" t="s">
        <v>415</v>
      </c>
      <c r="B365" s="2">
        <v>45715</v>
      </c>
      <c r="C365" t="s">
        <v>850</v>
      </c>
      <c r="D365" t="s">
        <v>856</v>
      </c>
      <c r="E365" t="s">
        <v>876</v>
      </c>
      <c r="F365" t="s">
        <v>28</v>
      </c>
      <c r="G365" t="s">
        <v>29</v>
      </c>
      <c r="H365" t="s">
        <v>35</v>
      </c>
      <c r="I365" t="s">
        <v>36</v>
      </c>
      <c r="J365" t="s">
        <v>31</v>
      </c>
      <c r="K365" t="s">
        <v>56</v>
      </c>
      <c r="L365" t="s">
        <v>25</v>
      </c>
      <c r="M365" s="3">
        <v>313.56</v>
      </c>
      <c r="N365" s="3">
        <v>0.01</v>
      </c>
      <c r="O365" s="4">
        <v>41</v>
      </c>
      <c r="P365" s="4">
        <v>4</v>
      </c>
      <c r="Q365" t="s">
        <v>25</v>
      </c>
      <c r="R365" t="s">
        <v>32</v>
      </c>
    </row>
    <row r="366" spans="1:18" x14ac:dyDescent="0.45">
      <c r="A366" t="s">
        <v>416</v>
      </c>
      <c r="B366" s="2">
        <v>45877</v>
      </c>
      <c r="C366" t="s">
        <v>850</v>
      </c>
      <c r="D366" t="s">
        <v>856</v>
      </c>
      <c r="E366" t="s">
        <v>876</v>
      </c>
      <c r="F366" t="s">
        <v>20</v>
      </c>
      <c r="G366" t="s">
        <v>21</v>
      </c>
      <c r="H366" t="s">
        <v>42</v>
      </c>
      <c r="I366" t="s">
        <v>43</v>
      </c>
      <c r="J366" t="s">
        <v>24</v>
      </c>
      <c r="K366" t="s">
        <v>2</v>
      </c>
      <c r="L366" t="s">
        <v>32</v>
      </c>
      <c r="M366" s="3">
        <v>40775.379999999997</v>
      </c>
      <c r="N366" s="3">
        <v>1099.23</v>
      </c>
      <c r="O366" s="4">
        <v>8</v>
      </c>
      <c r="P366" s="4">
        <v>5</v>
      </c>
      <c r="Q366" t="s">
        <v>25</v>
      </c>
      <c r="R366" t="s">
        <v>25</v>
      </c>
    </row>
    <row r="367" spans="1:18" x14ac:dyDescent="0.45">
      <c r="A367" t="s">
        <v>417</v>
      </c>
      <c r="B367" s="2">
        <v>45960</v>
      </c>
      <c r="C367" t="s">
        <v>853</v>
      </c>
      <c r="D367" t="s">
        <v>859</v>
      </c>
      <c r="E367" t="s">
        <v>874</v>
      </c>
      <c r="F367" t="s">
        <v>48</v>
      </c>
      <c r="G367" t="s">
        <v>39</v>
      </c>
      <c r="H367" t="s">
        <v>42</v>
      </c>
      <c r="I367" t="s">
        <v>93</v>
      </c>
      <c r="J367" t="s">
        <v>31</v>
      </c>
      <c r="K367" t="s">
        <v>46</v>
      </c>
      <c r="L367" t="s">
        <v>32</v>
      </c>
      <c r="M367" s="3">
        <v>53612.49</v>
      </c>
      <c r="N367" s="3">
        <v>1838.12</v>
      </c>
      <c r="O367" s="4">
        <v>56</v>
      </c>
      <c r="P367" s="4">
        <v>5</v>
      </c>
      <c r="Q367" t="s">
        <v>25</v>
      </c>
      <c r="R367" t="s">
        <v>25</v>
      </c>
    </row>
    <row r="368" spans="1:18" x14ac:dyDescent="0.45">
      <c r="A368" t="s">
        <v>418</v>
      </c>
      <c r="B368" s="2">
        <v>45961</v>
      </c>
      <c r="C368" t="s">
        <v>849</v>
      </c>
      <c r="D368" t="s">
        <v>855</v>
      </c>
      <c r="E368" t="s">
        <v>864</v>
      </c>
      <c r="F368" t="s">
        <v>20</v>
      </c>
      <c r="G368" t="s">
        <v>39</v>
      </c>
      <c r="H368" t="s">
        <v>51</v>
      </c>
      <c r="I368" t="s">
        <v>60</v>
      </c>
      <c r="J368" t="s">
        <v>31</v>
      </c>
      <c r="K368" t="s">
        <v>37</v>
      </c>
      <c r="L368" t="s">
        <v>25</v>
      </c>
      <c r="M368" s="3">
        <v>528.03</v>
      </c>
      <c r="N368" s="3">
        <v>6.37</v>
      </c>
      <c r="O368" s="4">
        <v>55</v>
      </c>
      <c r="P368" s="4">
        <v>4</v>
      </c>
      <c r="Q368" t="s">
        <v>25</v>
      </c>
      <c r="R368" t="s">
        <v>32</v>
      </c>
    </row>
    <row r="369" spans="1:18" x14ac:dyDescent="0.45">
      <c r="A369" t="s">
        <v>419</v>
      </c>
      <c r="B369" s="2">
        <v>45913</v>
      </c>
      <c r="C369" t="s">
        <v>849</v>
      </c>
      <c r="D369" t="s">
        <v>855</v>
      </c>
      <c r="E369" t="s">
        <v>861</v>
      </c>
      <c r="F369" t="s">
        <v>28</v>
      </c>
      <c r="G369" t="s">
        <v>34</v>
      </c>
      <c r="H369" t="s">
        <v>35</v>
      </c>
      <c r="I369" t="s">
        <v>36</v>
      </c>
      <c r="J369" t="s">
        <v>31</v>
      </c>
      <c r="K369" t="s">
        <v>2</v>
      </c>
      <c r="L369" t="s">
        <v>25</v>
      </c>
      <c r="M369" s="3">
        <v>6585.07</v>
      </c>
      <c r="N369" s="3">
        <v>0.75</v>
      </c>
      <c r="O369" s="4">
        <v>42</v>
      </c>
      <c r="P369" s="4">
        <v>4</v>
      </c>
      <c r="Q369" t="s">
        <v>25</v>
      </c>
      <c r="R369" t="s">
        <v>32</v>
      </c>
    </row>
    <row r="370" spans="1:18" x14ac:dyDescent="0.45">
      <c r="A370" t="s">
        <v>420</v>
      </c>
      <c r="B370" s="2">
        <v>45674</v>
      </c>
      <c r="C370" t="s">
        <v>852</v>
      </c>
      <c r="D370" t="s">
        <v>858</v>
      </c>
      <c r="E370" t="s">
        <v>865</v>
      </c>
      <c r="F370" t="s">
        <v>48</v>
      </c>
      <c r="G370" t="s">
        <v>34</v>
      </c>
      <c r="H370" t="s">
        <v>22</v>
      </c>
      <c r="I370" t="s">
        <v>30</v>
      </c>
      <c r="J370" t="s">
        <v>31</v>
      </c>
      <c r="K370" t="s">
        <v>2</v>
      </c>
      <c r="L370" t="s">
        <v>32</v>
      </c>
      <c r="M370" s="3">
        <v>11204.96</v>
      </c>
      <c r="N370" s="3">
        <v>142.08000000000001</v>
      </c>
      <c r="O370" s="4">
        <v>59</v>
      </c>
      <c r="P370" s="4">
        <v>4</v>
      </c>
      <c r="Q370" t="s">
        <v>25</v>
      </c>
      <c r="R370" t="s">
        <v>25</v>
      </c>
    </row>
    <row r="371" spans="1:18" x14ac:dyDescent="0.45">
      <c r="A371" t="s">
        <v>421</v>
      </c>
      <c r="B371" s="2">
        <v>45907</v>
      </c>
      <c r="C371" t="s">
        <v>851</v>
      </c>
      <c r="D371" t="s">
        <v>857</v>
      </c>
      <c r="E371" t="s">
        <v>872</v>
      </c>
      <c r="F371" t="s">
        <v>28</v>
      </c>
      <c r="G371" t="s">
        <v>39</v>
      </c>
      <c r="H371" t="s">
        <v>35</v>
      </c>
      <c r="I371" t="s">
        <v>36</v>
      </c>
      <c r="J371" t="s">
        <v>11</v>
      </c>
      <c r="K371" t="s">
        <v>37</v>
      </c>
      <c r="L371" t="s">
        <v>32</v>
      </c>
      <c r="M371" s="3">
        <v>72208.800000000003</v>
      </c>
      <c r="N371" s="3">
        <v>81.89</v>
      </c>
      <c r="O371" s="4">
        <v>34</v>
      </c>
      <c r="P371" s="4">
        <v>4</v>
      </c>
      <c r="Q371" t="s">
        <v>25</v>
      </c>
      <c r="R371" t="s">
        <v>25</v>
      </c>
    </row>
    <row r="372" spans="1:18" x14ac:dyDescent="0.45">
      <c r="A372" t="s">
        <v>422</v>
      </c>
      <c r="B372" s="2">
        <v>45822</v>
      </c>
      <c r="C372" t="s">
        <v>853</v>
      </c>
      <c r="D372" t="s">
        <v>859</v>
      </c>
      <c r="E372" t="s">
        <v>866</v>
      </c>
      <c r="F372" t="s">
        <v>20</v>
      </c>
      <c r="G372" t="s">
        <v>39</v>
      </c>
      <c r="H372" t="s">
        <v>22</v>
      </c>
      <c r="I372" t="s">
        <v>30</v>
      </c>
      <c r="J372" t="s">
        <v>31</v>
      </c>
      <c r="K372" t="s">
        <v>56</v>
      </c>
      <c r="L372" t="s">
        <v>32</v>
      </c>
      <c r="M372" s="3">
        <v>147669.19</v>
      </c>
      <c r="N372" s="3">
        <v>1490.73</v>
      </c>
      <c r="O372" s="4">
        <v>56</v>
      </c>
      <c r="P372" s="4">
        <v>4</v>
      </c>
      <c r="Q372" t="s">
        <v>25</v>
      </c>
      <c r="R372" t="s">
        <v>25</v>
      </c>
    </row>
    <row r="373" spans="1:18" x14ac:dyDescent="0.45">
      <c r="A373" t="s">
        <v>423</v>
      </c>
      <c r="B373" s="2">
        <v>45778</v>
      </c>
      <c r="C373" t="s">
        <v>849</v>
      </c>
      <c r="D373" t="s">
        <v>855</v>
      </c>
      <c r="E373" t="s">
        <v>861</v>
      </c>
      <c r="F373" t="s">
        <v>28</v>
      </c>
      <c r="G373" t="s">
        <v>39</v>
      </c>
      <c r="H373" t="s">
        <v>42</v>
      </c>
      <c r="I373" t="s">
        <v>93</v>
      </c>
      <c r="J373" t="s">
        <v>24</v>
      </c>
      <c r="K373" t="s">
        <v>2</v>
      </c>
      <c r="L373" t="s">
        <v>32</v>
      </c>
      <c r="M373" s="3">
        <v>38910.33</v>
      </c>
      <c r="N373" s="3">
        <v>480.92</v>
      </c>
      <c r="O373" s="4">
        <v>20</v>
      </c>
      <c r="P373" s="4">
        <v>3</v>
      </c>
      <c r="Q373" t="s">
        <v>25</v>
      </c>
      <c r="R373" t="s">
        <v>25</v>
      </c>
    </row>
    <row r="374" spans="1:18" x14ac:dyDescent="0.45">
      <c r="A374" t="s">
        <v>424</v>
      </c>
      <c r="B374" s="2">
        <v>45959</v>
      </c>
      <c r="C374" t="s">
        <v>851</v>
      </c>
      <c r="D374" t="s">
        <v>857</v>
      </c>
      <c r="E374" t="s">
        <v>872</v>
      </c>
      <c r="F374" t="s">
        <v>20</v>
      </c>
      <c r="G374" t="s">
        <v>29</v>
      </c>
      <c r="H374" t="s">
        <v>35</v>
      </c>
      <c r="I374" t="s">
        <v>45</v>
      </c>
      <c r="J374" t="s">
        <v>11</v>
      </c>
      <c r="K374" t="s">
        <v>56</v>
      </c>
      <c r="L374" t="s">
        <v>32</v>
      </c>
      <c r="M374" s="3">
        <v>45789.31</v>
      </c>
      <c r="N374" s="3">
        <v>41.37</v>
      </c>
      <c r="O374" s="4">
        <v>12</v>
      </c>
      <c r="P374" s="4">
        <v>3</v>
      </c>
      <c r="Q374" t="s">
        <v>25</v>
      </c>
      <c r="R374" t="s">
        <v>25</v>
      </c>
    </row>
    <row r="375" spans="1:18" x14ac:dyDescent="0.45">
      <c r="A375" t="s">
        <v>425</v>
      </c>
      <c r="B375" s="2">
        <v>45761</v>
      </c>
      <c r="C375" t="s">
        <v>853</v>
      </c>
      <c r="D375" t="s">
        <v>859</v>
      </c>
      <c r="E375" t="s">
        <v>866</v>
      </c>
      <c r="F375" t="s">
        <v>20</v>
      </c>
      <c r="G375" t="s">
        <v>34</v>
      </c>
      <c r="H375" t="s">
        <v>42</v>
      </c>
      <c r="I375" t="s">
        <v>62</v>
      </c>
      <c r="J375" t="s">
        <v>31</v>
      </c>
      <c r="K375" t="s">
        <v>2</v>
      </c>
      <c r="L375" t="s">
        <v>32</v>
      </c>
      <c r="M375" s="3">
        <v>38321.49</v>
      </c>
      <c r="N375" s="3">
        <v>1149.8699999999999</v>
      </c>
      <c r="O375" s="4">
        <v>24</v>
      </c>
      <c r="P375" s="4">
        <v>3</v>
      </c>
      <c r="Q375" t="s">
        <v>25</v>
      </c>
      <c r="R375" t="s">
        <v>25</v>
      </c>
    </row>
    <row r="376" spans="1:18" x14ac:dyDescent="0.45">
      <c r="A376" t="s">
        <v>426</v>
      </c>
      <c r="B376" s="2">
        <v>45692</v>
      </c>
      <c r="C376" t="s">
        <v>850</v>
      </c>
      <c r="D376" t="s">
        <v>856</v>
      </c>
      <c r="E376" t="s">
        <v>876</v>
      </c>
      <c r="F376" t="s">
        <v>20</v>
      </c>
      <c r="G376" t="s">
        <v>39</v>
      </c>
      <c r="H376" t="s">
        <v>35</v>
      </c>
      <c r="I376" t="s">
        <v>45</v>
      </c>
      <c r="J376" t="s">
        <v>24</v>
      </c>
      <c r="K376" t="s">
        <v>37</v>
      </c>
      <c r="L376" t="s">
        <v>25</v>
      </c>
      <c r="M376" s="3">
        <v>3838.59</v>
      </c>
      <c r="N376" s="3">
        <v>0.18</v>
      </c>
      <c r="O376" s="4">
        <v>7</v>
      </c>
      <c r="P376" s="4">
        <v>4</v>
      </c>
      <c r="Q376" t="s">
        <v>25</v>
      </c>
      <c r="R376" t="s">
        <v>25</v>
      </c>
    </row>
    <row r="377" spans="1:18" x14ac:dyDescent="0.45">
      <c r="A377" t="s">
        <v>427</v>
      </c>
      <c r="B377" s="2">
        <v>45979</v>
      </c>
      <c r="C377" t="s">
        <v>851</v>
      </c>
      <c r="D377" t="s">
        <v>857</v>
      </c>
      <c r="E377" t="s">
        <v>869</v>
      </c>
      <c r="F377" t="s">
        <v>28</v>
      </c>
      <c r="G377" t="s">
        <v>34</v>
      </c>
      <c r="H377" t="s">
        <v>35</v>
      </c>
      <c r="I377" t="s">
        <v>40</v>
      </c>
      <c r="J377" t="s">
        <v>11</v>
      </c>
      <c r="K377" t="s">
        <v>98</v>
      </c>
      <c r="L377" t="s">
        <v>25</v>
      </c>
      <c r="M377" s="3">
        <v>3259.45</v>
      </c>
      <c r="N377" s="3">
        <v>0.86</v>
      </c>
      <c r="O377" s="4">
        <v>56</v>
      </c>
      <c r="P377" s="4">
        <v>2</v>
      </c>
      <c r="Q377" t="s">
        <v>32</v>
      </c>
      <c r="R377" t="s">
        <v>32</v>
      </c>
    </row>
    <row r="378" spans="1:18" x14ac:dyDescent="0.45">
      <c r="A378" t="s">
        <v>428</v>
      </c>
      <c r="B378" s="2">
        <v>45735</v>
      </c>
      <c r="C378" t="s">
        <v>850</v>
      </c>
      <c r="D378" t="s">
        <v>856</v>
      </c>
      <c r="E378" t="s">
        <v>862</v>
      </c>
      <c r="F378" t="s">
        <v>28</v>
      </c>
      <c r="G378" t="s">
        <v>39</v>
      </c>
      <c r="H378" t="s">
        <v>42</v>
      </c>
      <c r="I378" t="s">
        <v>43</v>
      </c>
      <c r="J378" t="s">
        <v>31</v>
      </c>
      <c r="K378" t="s">
        <v>98</v>
      </c>
      <c r="L378" t="s">
        <v>32</v>
      </c>
      <c r="M378" s="3">
        <v>16262.41</v>
      </c>
      <c r="N378" s="3">
        <v>341.28</v>
      </c>
      <c r="O378" s="4">
        <v>50</v>
      </c>
      <c r="P378" s="4">
        <v>3</v>
      </c>
      <c r="Q378" t="s">
        <v>25</v>
      </c>
      <c r="R378" t="s">
        <v>25</v>
      </c>
    </row>
    <row r="379" spans="1:18" x14ac:dyDescent="0.45">
      <c r="A379" t="s">
        <v>429</v>
      </c>
      <c r="B379" s="2">
        <v>45734</v>
      </c>
      <c r="C379" t="s">
        <v>853</v>
      </c>
      <c r="D379" t="s">
        <v>859</v>
      </c>
      <c r="E379" t="s">
        <v>875</v>
      </c>
      <c r="F379" t="s">
        <v>20</v>
      </c>
      <c r="G379" t="s">
        <v>29</v>
      </c>
      <c r="H379" t="s">
        <v>42</v>
      </c>
      <c r="I379" t="s">
        <v>43</v>
      </c>
      <c r="J379" t="s">
        <v>11</v>
      </c>
      <c r="K379" t="s">
        <v>46</v>
      </c>
      <c r="L379" t="s">
        <v>32</v>
      </c>
      <c r="M379" s="3">
        <v>59877.05</v>
      </c>
      <c r="N379" s="3">
        <v>966.76</v>
      </c>
      <c r="O379" s="4">
        <v>35</v>
      </c>
      <c r="P379" s="4">
        <v>5</v>
      </c>
      <c r="Q379" t="s">
        <v>25</v>
      </c>
      <c r="R379" t="s">
        <v>25</v>
      </c>
    </row>
    <row r="380" spans="1:18" x14ac:dyDescent="0.45">
      <c r="A380" t="s">
        <v>430</v>
      </c>
      <c r="B380" s="2">
        <v>45679</v>
      </c>
      <c r="C380" t="s">
        <v>850</v>
      </c>
      <c r="D380" t="s">
        <v>856</v>
      </c>
      <c r="E380" t="s">
        <v>868</v>
      </c>
      <c r="F380" t="s">
        <v>48</v>
      </c>
      <c r="G380" t="s">
        <v>29</v>
      </c>
      <c r="H380" t="s">
        <v>22</v>
      </c>
      <c r="I380" t="s">
        <v>67</v>
      </c>
      <c r="J380" t="s">
        <v>31</v>
      </c>
      <c r="K380" t="s">
        <v>2</v>
      </c>
      <c r="L380" t="s">
        <v>32</v>
      </c>
      <c r="M380" s="3">
        <v>193708.57</v>
      </c>
      <c r="N380" s="3">
        <v>3246.8</v>
      </c>
      <c r="O380" s="4">
        <v>44</v>
      </c>
      <c r="P380" s="4">
        <v>3</v>
      </c>
      <c r="Q380" t="s">
        <v>25</v>
      </c>
      <c r="R380" t="s">
        <v>25</v>
      </c>
    </row>
    <row r="381" spans="1:18" x14ac:dyDescent="0.45">
      <c r="A381" t="s">
        <v>431</v>
      </c>
      <c r="B381" s="2">
        <v>45715</v>
      </c>
      <c r="C381" t="s">
        <v>852</v>
      </c>
      <c r="D381" t="s">
        <v>858</v>
      </c>
      <c r="E381" t="s">
        <v>865</v>
      </c>
      <c r="F381" t="s">
        <v>20</v>
      </c>
      <c r="G381" t="s">
        <v>29</v>
      </c>
      <c r="H381" t="s">
        <v>22</v>
      </c>
      <c r="I381" t="s">
        <v>23</v>
      </c>
      <c r="J381" t="s">
        <v>24</v>
      </c>
      <c r="K381" t="s">
        <v>46</v>
      </c>
      <c r="L381" t="s">
        <v>25</v>
      </c>
      <c r="M381" s="3">
        <v>6866.68</v>
      </c>
      <c r="N381" s="3">
        <v>1.49</v>
      </c>
      <c r="O381" s="4">
        <v>33</v>
      </c>
      <c r="P381" s="4">
        <v>3</v>
      </c>
      <c r="Q381" t="s">
        <v>25</v>
      </c>
      <c r="R381" t="s">
        <v>25</v>
      </c>
    </row>
    <row r="382" spans="1:18" x14ac:dyDescent="0.45">
      <c r="A382" t="s">
        <v>432</v>
      </c>
      <c r="B382" s="2">
        <v>45874</v>
      </c>
      <c r="C382" t="s">
        <v>849</v>
      </c>
      <c r="D382" t="s">
        <v>855</v>
      </c>
      <c r="E382" t="s">
        <v>861</v>
      </c>
      <c r="F382" t="s">
        <v>20</v>
      </c>
      <c r="G382" t="s">
        <v>21</v>
      </c>
      <c r="H382" t="s">
        <v>22</v>
      </c>
      <c r="I382" t="s">
        <v>30</v>
      </c>
      <c r="J382" t="s">
        <v>11</v>
      </c>
      <c r="K382" t="s">
        <v>2</v>
      </c>
      <c r="L382" t="s">
        <v>25</v>
      </c>
      <c r="M382" s="3">
        <v>5959.8</v>
      </c>
      <c r="N382" s="3">
        <v>6.56</v>
      </c>
      <c r="O382" s="4">
        <v>34</v>
      </c>
      <c r="P382" s="4">
        <v>4</v>
      </c>
      <c r="Q382" t="s">
        <v>25</v>
      </c>
      <c r="R382" t="s">
        <v>25</v>
      </c>
    </row>
    <row r="383" spans="1:18" x14ac:dyDescent="0.45">
      <c r="A383" t="s">
        <v>433</v>
      </c>
      <c r="B383" s="2">
        <v>45846</v>
      </c>
      <c r="C383" t="s">
        <v>853</v>
      </c>
      <c r="D383" t="s">
        <v>859</v>
      </c>
      <c r="E383" t="s">
        <v>874</v>
      </c>
      <c r="F383" t="s">
        <v>28</v>
      </c>
      <c r="G383" t="s">
        <v>29</v>
      </c>
      <c r="H383" t="s">
        <v>42</v>
      </c>
      <c r="I383" t="s">
        <v>62</v>
      </c>
      <c r="J383" t="s">
        <v>31</v>
      </c>
      <c r="K383" t="s">
        <v>56</v>
      </c>
      <c r="L383" t="s">
        <v>25</v>
      </c>
      <c r="M383" s="3">
        <v>1172.75</v>
      </c>
      <c r="N383" s="3">
        <v>1.6</v>
      </c>
      <c r="O383" s="4">
        <v>33</v>
      </c>
      <c r="P383" s="4">
        <v>4</v>
      </c>
      <c r="Q383" t="s">
        <v>25</v>
      </c>
      <c r="R383" t="s">
        <v>25</v>
      </c>
    </row>
    <row r="384" spans="1:18" x14ac:dyDescent="0.45">
      <c r="A384" t="s">
        <v>434</v>
      </c>
      <c r="B384" s="2">
        <v>45884</v>
      </c>
      <c r="C384" t="s">
        <v>850</v>
      </c>
      <c r="D384" t="s">
        <v>856</v>
      </c>
      <c r="E384" t="s">
        <v>862</v>
      </c>
      <c r="F384" t="s">
        <v>20</v>
      </c>
      <c r="G384" t="s">
        <v>34</v>
      </c>
      <c r="H384" t="s">
        <v>35</v>
      </c>
      <c r="I384" t="s">
        <v>45</v>
      </c>
      <c r="J384" t="s">
        <v>31</v>
      </c>
      <c r="K384" t="s">
        <v>46</v>
      </c>
      <c r="L384" t="s">
        <v>25</v>
      </c>
      <c r="M384" s="3">
        <v>2878.13</v>
      </c>
      <c r="N384" s="3">
        <v>0.17</v>
      </c>
      <c r="O384" s="4">
        <v>35</v>
      </c>
      <c r="P384" s="4">
        <v>5</v>
      </c>
      <c r="Q384" t="s">
        <v>25</v>
      </c>
      <c r="R384" t="s">
        <v>32</v>
      </c>
    </row>
    <row r="385" spans="1:18" x14ac:dyDescent="0.45">
      <c r="A385" t="s">
        <v>435</v>
      </c>
      <c r="B385" s="2">
        <v>45899</v>
      </c>
      <c r="C385" t="s">
        <v>851</v>
      </c>
      <c r="D385" t="s">
        <v>857</v>
      </c>
      <c r="E385" t="s">
        <v>872</v>
      </c>
      <c r="F385" t="s">
        <v>28</v>
      </c>
      <c r="G385" t="s">
        <v>34</v>
      </c>
      <c r="H385" t="s">
        <v>22</v>
      </c>
      <c r="I385" t="s">
        <v>30</v>
      </c>
      <c r="J385" t="s">
        <v>24</v>
      </c>
      <c r="K385" t="s">
        <v>56</v>
      </c>
      <c r="L385" t="s">
        <v>25</v>
      </c>
      <c r="M385" s="3">
        <v>19978.150000000001</v>
      </c>
      <c r="N385" s="3">
        <v>24.59</v>
      </c>
      <c r="O385" s="4">
        <v>38</v>
      </c>
      <c r="P385" s="4">
        <v>2</v>
      </c>
      <c r="Q385" t="s">
        <v>32</v>
      </c>
      <c r="R385" t="s">
        <v>32</v>
      </c>
    </row>
    <row r="386" spans="1:18" x14ac:dyDescent="0.45">
      <c r="A386" t="s">
        <v>436</v>
      </c>
      <c r="B386" s="2">
        <v>45885</v>
      </c>
      <c r="C386" t="s">
        <v>849</v>
      </c>
      <c r="D386" t="s">
        <v>855</v>
      </c>
      <c r="E386" t="s">
        <v>864</v>
      </c>
      <c r="F386" t="s">
        <v>28</v>
      </c>
      <c r="G386" t="s">
        <v>29</v>
      </c>
      <c r="H386" t="s">
        <v>35</v>
      </c>
      <c r="I386" t="s">
        <v>36</v>
      </c>
      <c r="J386" t="s">
        <v>31</v>
      </c>
      <c r="K386" t="s">
        <v>37</v>
      </c>
      <c r="L386" t="s">
        <v>32</v>
      </c>
      <c r="M386" s="3">
        <v>15265.76</v>
      </c>
      <c r="N386" s="3">
        <v>21.58</v>
      </c>
      <c r="O386" s="4">
        <v>52</v>
      </c>
      <c r="P386" s="4">
        <v>3</v>
      </c>
      <c r="Q386" t="s">
        <v>25</v>
      </c>
      <c r="R386" t="s">
        <v>25</v>
      </c>
    </row>
    <row r="387" spans="1:18" x14ac:dyDescent="0.45">
      <c r="A387" t="s">
        <v>437</v>
      </c>
      <c r="B387" s="2">
        <v>45889</v>
      </c>
      <c r="C387" t="s">
        <v>853</v>
      </c>
      <c r="D387" t="s">
        <v>859</v>
      </c>
      <c r="E387" t="s">
        <v>866</v>
      </c>
      <c r="F387" t="s">
        <v>20</v>
      </c>
      <c r="G387" t="s">
        <v>39</v>
      </c>
      <c r="H387" t="s">
        <v>22</v>
      </c>
      <c r="I387" t="s">
        <v>23</v>
      </c>
      <c r="J387" t="s">
        <v>11</v>
      </c>
      <c r="K387" t="s">
        <v>2</v>
      </c>
      <c r="L387" t="s">
        <v>32</v>
      </c>
      <c r="M387" s="3">
        <v>18961.63</v>
      </c>
      <c r="N387" s="3">
        <v>197.41</v>
      </c>
      <c r="O387" s="4">
        <v>39</v>
      </c>
      <c r="P387" s="4">
        <v>5</v>
      </c>
      <c r="Q387" t="s">
        <v>25</v>
      </c>
      <c r="R387" t="s">
        <v>25</v>
      </c>
    </row>
    <row r="388" spans="1:18" x14ac:dyDescent="0.45">
      <c r="A388" t="s">
        <v>438</v>
      </c>
      <c r="B388" s="2">
        <v>45943</v>
      </c>
      <c r="C388" t="s">
        <v>851</v>
      </c>
      <c r="D388" t="s">
        <v>857</v>
      </c>
      <c r="E388" t="s">
        <v>869</v>
      </c>
      <c r="F388" t="s">
        <v>28</v>
      </c>
      <c r="G388" t="s">
        <v>39</v>
      </c>
      <c r="H388" t="s">
        <v>42</v>
      </c>
      <c r="I388" t="s">
        <v>43</v>
      </c>
      <c r="J388" t="s">
        <v>31</v>
      </c>
      <c r="K388" t="s">
        <v>139</v>
      </c>
      <c r="L388" t="s">
        <v>32</v>
      </c>
      <c r="M388" s="3">
        <v>41615.54</v>
      </c>
      <c r="N388" s="3">
        <v>889.11</v>
      </c>
      <c r="O388" s="4">
        <v>44</v>
      </c>
      <c r="P388" s="4">
        <v>4</v>
      </c>
      <c r="Q388" t="s">
        <v>25</v>
      </c>
      <c r="R388" t="s">
        <v>25</v>
      </c>
    </row>
    <row r="389" spans="1:18" x14ac:dyDescent="0.45">
      <c r="A389" t="s">
        <v>439</v>
      </c>
      <c r="B389" s="2">
        <v>45890</v>
      </c>
      <c r="C389" t="s">
        <v>851</v>
      </c>
      <c r="D389" t="s">
        <v>857</v>
      </c>
      <c r="E389" t="s">
        <v>872</v>
      </c>
      <c r="F389" t="s">
        <v>28</v>
      </c>
      <c r="G389" t="s">
        <v>29</v>
      </c>
      <c r="H389" t="s">
        <v>22</v>
      </c>
      <c r="I389" t="s">
        <v>67</v>
      </c>
      <c r="J389" t="s">
        <v>31</v>
      </c>
      <c r="K389" t="s">
        <v>56</v>
      </c>
      <c r="L389" t="s">
        <v>25</v>
      </c>
      <c r="M389" s="3">
        <v>8577.57</v>
      </c>
      <c r="N389" s="3">
        <v>11.11</v>
      </c>
      <c r="O389" s="4">
        <v>30</v>
      </c>
      <c r="P389" s="4">
        <v>2</v>
      </c>
      <c r="Q389" t="s">
        <v>25</v>
      </c>
      <c r="R389" t="s">
        <v>32</v>
      </c>
    </row>
    <row r="390" spans="1:18" x14ac:dyDescent="0.45">
      <c r="A390" t="s">
        <v>440</v>
      </c>
      <c r="B390" s="2">
        <v>45672</v>
      </c>
      <c r="C390" t="s">
        <v>853</v>
      </c>
      <c r="D390" t="s">
        <v>859</v>
      </c>
      <c r="E390" t="s">
        <v>875</v>
      </c>
      <c r="F390" t="s">
        <v>20</v>
      </c>
      <c r="G390" t="s">
        <v>29</v>
      </c>
      <c r="H390" t="s">
        <v>51</v>
      </c>
      <c r="I390" t="s">
        <v>65</v>
      </c>
      <c r="J390" t="s">
        <v>31</v>
      </c>
      <c r="K390" t="s">
        <v>56</v>
      </c>
      <c r="L390" t="s">
        <v>25</v>
      </c>
      <c r="M390" s="3">
        <v>8.0399999999999991</v>
      </c>
      <c r="N390" s="3">
        <v>0.18</v>
      </c>
      <c r="O390" s="4">
        <v>35</v>
      </c>
      <c r="P390" s="4">
        <v>3</v>
      </c>
      <c r="Q390" t="s">
        <v>25</v>
      </c>
      <c r="R390" t="s">
        <v>32</v>
      </c>
    </row>
    <row r="391" spans="1:18" x14ac:dyDescent="0.45">
      <c r="A391" t="s">
        <v>441</v>
      </c>
      <c r="B391" s="2">
        <v>45684</v>
      </c>
      <c r="C391" t="s">
        <v>851</v>
      </c>
      <c r="D391" t="s">
        <v>857</v>
      </c>
      <c r="E391" t="s">
        <v>869</v>
      </c>
      <c r="F391" t="s">
        <v>20</v>
      </c>
      <c r="G391" t="s">
        <v>29</v>
      </c>
      <c r="H391" t="s">
        <v>42</v>
      </c>
      <c r="I391" t="s">
        <v>62</v>
      </c>
      <c r="J391" t="s">
        <v>24</v>
      </c>
      <c r="K391" t="s">
        <v>46</v>
      </c>
      <c r="L391" t="s">
        <v>25</v>
      </c>
      <c r="M391" s="3">
        <v>610.24</v>
      </c>
      <c r="N391" s="3">
        <v>1.31</v>
      </c>
      <c r="O391" s="4">
        <v>15</v>
      </c>
      <c r="P391" s="4">
        <v>4</v>
      </c>
      <c r="Q391" t="s">
        <v>25</v>
      </c>
      <c r="R391" t="s">
        <v>25</v>
      </c>
    </row>
    <row r="392" spans="1:18" x14ac:dyDescent="0.45">
      <c r="A392" t="s">
        <v>442</v>
      </c>
      <c r="B392" s="2">
        <v>45749</v>
      </c>
      <c r="C392" t="s">
        <v>850</v>
      </c>
      <c r="D392" t="s">
        <v>856</v>
      </c>
      <c r="E392" t="s">
        <v>868</v>
      </c>
      <c r="F392" t="s">
        <v>20</v>
      </c>
      <c r="G392" t="s">
        <v>29</v>
      </c>
      <c r="H392" t="s">
        <v>42</v>
      </c>
      <c r="I392" t="s">
        <v>43</v>
      </c>
      <c r="J392" t="s">
        <v>31</v>
      </c>
      <c r="K392" t="s">
        <v>2</v>
      </c>
      <c r="L392" t="s">
        <v>25</v>
      </c>
      <c r="M392" s="3">
        <v>240.75</v>
      </c>
      <c r="N392" s="3">
        <v>0.08</v>
      </c>
      <c r="O392" s="4">
        <v>55</v>
      </c>
      <c r="P392" s="4">
        <v>3</v>
      </c>
      <c r="Q392" t="s">
        <v>25</v>
      </c>
      <c r="R392" t="s">
        <v>32</v>
      </c>
    </row>
    <row r="393" spans="1:18" x14ac:dyDescent="0.45">
      <c r="A393" t="s">
        <v>443</v>
      </c>
      <c r="B393" s="2">
        <v>45922</v>
      </c>
      <c r="C393" t="s">
        <v>854</v>
      </c>
      <c r="D393" t="s">
        <v>860</v>
      </c>
      <c r="E393" t="s">
        <v>870</v>
      </c>
      <c r="F393" t="s">
        <v>20</v>
      </c>
      <c r="G393" t="s">
        <v>34</v>
      </c>
      <c r="H393" t="s">
        <v>22</v>
      </c>
      <c r="I393" t="s">
        <v>30</v>
      </c>
      <c r="J393" t="s">
        <v>24</v>
      </c>
      <c r="K393" t="s">
        <v>2</v>
      </c>
      <c r="L393" t="s">
        <v>25</v>
      </c>
      <c r="M393" s="3">
        <v>15856.26</v>
      </c>
      <c r="N393" s="3">
        <v>3.13</v>
      </c>
      <c r="O393" s="4">
        <v>30</v>
      </c>
      <c r="P393" s="4">
        <v>4</v>
      </c>
      <c r="Q393" t="s">
        <v>25</v>
      </c>
      <c r="R393" t="s">
        <v>25</v>
      </c>
    </row>
    <row r="394" spans="1:18" x14ac:dyDescent="0.45">
      <c r="A394" t="s">
        <v>444</v>
      </c>
      <c r="B394" s="2">
        <v>45678</v>
      </c>
      <c r="C394" t="s">
        <v>850</v>
      </c>
      <c r="D394" t="s">
        <v>856</v>
      </c>
      <c r="E394" t="s">
        <v>876</v>
      </c>
      <c r="F394" t="s">
        <v>20</v>
      </c>
      <c r="G394" t="s">
        <v>34</v>
      </c>
      <c r="H394" t="s">
        <v>35</v>
      </c>
      <c r="I394" t="s">
        <v>45</v>
      </c>
      <c r="J394" t="s">
        <v>11</v>
      </c>
      <c r="K394" t="s">
        <v>56</v>
      </c>
      <c r="L394" t="s">
        <v>25</v>
      </c>
      <c r="M394" s="3">
        <v>136.31</v>
      </c>
      <c r="N394" s="3">
        <v>0.01</v>
      </c>
      <c r="O394" s="4">
        <v>35</v>
      </c>
      <c r="P394" s="4">
        <v>4</v>
      </c>
      <c r="Q394" t="s">
        <v>25</v>
      </c>
      <c r="R394" t="s">
        <v>25</v>
      </c>
    </row>
    <row r="395" spans="1:18" x14ac:dyDescent="0.45">
      <c r="A395" t="s">
        <v>445</v>
      </c>
      <c r="B395" s="2">
        <v>45927</v>
      </c>
      <c r="C395" t="s">
        <v>850</v>
      </c>
      <c r="D395" t="s">
        <v>856</v>
      </c>
      <c r="E395" t="s">
        <v>862</v>
      </c>
      <c r="F395" t="s">
        <v>28</v>
      </c>
      <c r="G395" t="s">
        <v>29</v>
      </c>
      <c r="H395" t="s">
        <v>42</v>
      </c>
      <c r="I395" t="s">
        <v>93</v>
      </c>
      <c r="J395" t="s">
        <v>24</v>
      </c>
      <c r="K395" t="s">
        <v>37</v>
      </c>
      <c r="L395" t="s">
        <v>25</v>
      </c>
      <c r="M395" s="3">
        <v>474.35</v>
      </c>
      <c r="N395" s="3">
        <v>1.02</v>
      </c>
      <c r="O395" s="4">
        <v>5</v>
      </c>
      <c r="P395" s="4">
        <v>3</v>
      </c>
      <c r="Q395" t="s">
        <v>25</v>
      </c>
      <c r="R395" t="s">
        <v>25</v>
      </c>
    </row>
    <row r="396" spans="1:18" x14ac:dyDescent="0.45">
      <c r="A396" t="s">
        <v>446</v>
      </c>
      <c r="B396" s="2">
        <v>45890</v>
      </c>
      <c r="C396" t="s">
        <v>851</v>
      </c>
      <c r="D396" t="s">
        <v>857</v>
      </c>
      <c r="E396" t="s">
        <v>872</v>
      </c>
      <c r="F396" t="s">
        <v>28</v>
      </c>
      <c r="G396" t="s">
        <v>29</v>
      </c>
      <c r="H396" t="s">
        <v>51</v>
      </c>
      <c r="I396" t="s">
        <v>60</v>
      </c>
      <c r="J396" t="s">
        <v>24</v>
      </c>
      <c r="K396" t="s">
        <v>37</v>
      </c>
      <c r="L396" t="s">
        <v>25</v>
      </c>
      <c r="M396" s="3">
        <v>477.88</v>
      </c>
      <c r="N396" s="3">
        <v>19.66</v>
      </c>
      <c r="O396" s="4">
        <v>25</v>
      </c>
      <c r="P396" s="4">
        <v>3</v>
      </c>
      <c r="Q396" t="s">
        <v>25</v>
      </c>
      <c r="R396" t="s">
        <v>25</v>
      </c>
    </row>
    <row r="397" spans="1:18" x14ac:dyDescent="0.45">
      <c r="A397" t="s">
        <v>447</v>
      </c>
      <c r="B397" s="2">
        <v>45694</v>
      </c>
      <c r="C397" t="s">
        <v>853</v>
      </c>
      <c r="D397" t="s">
        <v>859</v>
      </c>
      <c r="E397" t="s">
        <v>875</v>
      </c>
      <c r="F397" t="s">
        <v>20</v>
      </c>
      <c r="G397" t="s">
        <v>39</v>
      </c>
      <c r="H397" t="s">
        <v>22</v>
      </c>
      <c r="I397" t="s">
        <v>30</v>
      </c>
      <c r="J397" t="s">
        <v>31</v>
      </c>
      <c r="K397" t="s">
        <v>46</v>
      </c>
      <c r="L397" t="s">
        <v>25</v>
      </c>
      <c r="M397" s="3">
        <v>3698.86</v>
      </c>
      <c r="N397" s="3">
        <v>4.59</v>
      </c>
      <c r="O397" s="4">
        <v>50</v>
      </c>
      <c r="P397" s="4">
        <v>5</v>
      </c>
      <c r="Q397" t="s">
        <v>25</v>
      </c>
      <c r="R397" t="s">
        <v>32</v>
      </c>
    </row>
    <row r="398" spans="1:18" x14ac:dyDescent="0.45">
      <c r="A398" t="s">
        <v>448</v>
      </c>
      <c r="B398" s="2">
        <v>46008</v>
      </c>
      <c r="C398" t="s">
        <v>853</v>
      </c>
      <c r="D398" t="s">
        <v>859</v>
      </c>
      <c r="E398" t="s">
        <v>866</v>
      </c>
      <c r="F398" t="s">
        <v>20</v>
      </c>
      <c r="G398" t="s">
        <v>29</v>
      </c>
      <c r="H398" t="s">
        <v>22</v>
      </c>
      <c r="I398" t="s">
        <v>30</v>
      </c>
      <c r="J398" t="s">
        <v>11</v>
      </c>
      <c r="K398" t="s">
        <v>37</v>
      </c>
      <c r="L398" t="s">
        <v>25</v>
      </c>
      <c r="M398" s="3">
        <v>10094.64</v>
      </c>
      <c r="N398" s="3">
        <v>16.920000000000002</v>
      </c>
      <c r="O398" s="4">
        <v>52</v>
      </c>
      <c r="P398" s="4">
        <v>3</v>
      </c>
      <c r="Q398" t="s">
        <v>25</v>
      </c>
      <c r="R398" t="s">
        <v>32</v>
      </c>
    </row>
    <row r="399" spans="1:18" x14ac:dyDescent="0.45">
      <c r="A399" t="s">
        <v>449</v>
      </c>
      <c r="B399" s="2">
        <v>46004</v>
      </c>
      <c r="C399" t="s">
        <v>853</v>
      </c>
      <c r="D399" t="s">
        <v>859</v>
      </c>
      <c r="E399" t="s">
        <v>866</v>
      </c>
      <c r="F399" t="s">
        <v>20</v>
      </c>
      <c r="G399" t="s">
        <v>39</v>
      </c>
      <c r="H399" t="s">
        <v>22</v>
      </c>
      <c r="I399" t="s">
        <v>30</v>
      </c>
      <c r="J399" t="s">
        <v>11</v>
      </c>
      <c r="K399" t="s">
        <v>37</v>
      </c>
      <c r="L399" t="s">
        <v>32</v>
      </c>
      <c r="M399" s="3">
        <v>80180.960000000006</v>
      </c>
      <c r="N399" s="3">
        <v>557.27</v>
      </c>
      <c r="O399" s="4">
        <v>50</v>
      </c>
      <c r="P399" s="4">
        <v>4</v>
      </c>
      <c r="Q399" t="s">
        <v>25</v>
      </c>
      <c r="R399" t="s">
        <v>25</v>
      </c>
    </row>
    <row r="400" spans="1:18" x14ac:dyDescent="0.45">
      <c r="A400" t="s">
        <v>450</v>
      </c>
      <c r="B400" s="2">
        <v>45925</v>
      </c>
      <c r="C400" t="s">
        <v>853</v>
      </c>
      <c r="D400" t="s">
        <v>859</v>
      </c>
      <c r="E400" t="s">
        <v>875</v>
      </c>
      <c r="F400" t="s">
        <v>20</v>
      </c>
      <c r="G400" t="s">
        <v>39</v>
      </c>
      <c r="H400" t="s">
        <v>35</v>
      </c>
      <c r="I400" t="s">
        <v>40</v>
      </c>
      <c r="J400" t="s">
        <v>11</v>
      </c>
      <c r="K400" t="s">
        <v>37</v>
      </c>
      <c r="L400" t="s">
        <v>32</v>
      </c>
      <c r="M400" s="3">
        <v>25850.55</v>
      </c>
      <c r="N400" s="3">
        <v>36.770000000000003</v>
      </c>
      <c r="O400" s="4">
        <v>39</v>
      </c>
      <c r="P400" s="4">
        <v>4</v>
      </c>
      <c r="Q400" t="s">
        <v>25</v>
      </c>
      <c r="R400" t="s">
        <v>25</v>
      </c>
    </row>
    <row r="401" spans="1:18" x14ac:dyDescent="0.45">
      <c r="A401" t="s">
        <v>451</v>
      </c>
      <c r="B401" s="2">
        <v>45749</v>
      </c>
      <c r="C401" t="s">
        <v>851</v>
      </c>
      <c r="D401" t="s">
        <v>857</v>
      </c>
      <c r="E401" t="s">
        <v>872</v>
      </c>
      <c r="F401" t="s">
        <v>28</v>
      </c>
      <c r="G401" t="s">
        <v>34</v>
      </c>
      <c r="H401" t="s">
        <v>22</v>
      </c>
      <c r="I401" t="s">
        <v>30</v>
      </c>
      <c r="J401" t="s">
        <v>24</v>
      </c>
      <c r="K401" t="s">
        <v>2</v>
      </c>
      <c r="L401" t="s">
        <v>25</v>
      </c>
      <c r="M401" s="3">
        <v>17660.919999999998</v>
      </c>
      <c r="N401" s="3">
        <v>12.63</v>
      </c>
      <c r="O401" s="4"/>
      <c r="P401" s="4">
        <v>3</v>
      </c>
      <c r="Q401" t="s">
        <v>32</v>
      </c>
      <c r="R401" t="s">
        <v>25</v>
      </c>
    </row>
    <row r="402" spans="1:18" x14ac:dyDescent="0.45">
      <c r="A402" t="s">
        <v>452</v>
      </c>
      <c r="B402" s="2">
        <v>45712</v>
      </c>
      <c r="C402" t="s">
        <v>849</v>
      </c>
      <c r="D402" t="s">
        <v>855</v>
      </c>
      <c r="E402" t="s">
        <v>864</v>
      </c>
      <c r="F402" t="s">
        <v>20</v>
      </c>
      <c r="G402" t="s">
        <v>21</v>
      </c>
      <c r="H402" t="s">
        <v>35</v>
      </c>
      <c r="I402" t="s">
        <v>40</v>
      </c>
      <c r="J402" t="s">
        <v>31</v>
      </c>
      <c r="K402" t="s">
        <v>37</v>
      </c>
      <c r="L402" t="s">
        <v>25</v>
      </c>
      <c r="M402" s="3">
        <v>8781.5400000000009</v>
      </c>
      <c r="N402" s="3">
        <v>1.08</v>
      </c>
      <c r="O402" s="4">
        <v>22</v>
      </c>
      <c r="P402" s="4">
        <v>2</v>
      </c>
      <c r="Q402" t="s">
        <v>25</v>
      </c>
      <c r="R402" t="s">
        <v>25</v>
      </c>
    </row>
    <row r="403" spans="1:18" x14ac:dyDescent="0.45">
      <c r="A403" t="s">
        <v>453</v>
      </c>
      <c r="B403" s="2">
        <v>45702</v>
      </c>
      <c r="C403" t="s">
        <v>853</v>
      </c>
      <c r="D403" t="s">
        <v>859</v>
      </c>
      <c r="E403" t="s">
        <v>866</v>
      </c>
      <c r="F403" t="s">
        <v>20</v>
      </c>
      <c r="G403" t="s">
        <v>21</v>
      </c>
      <c r="H403" t="s">
        <v>22</v>
      </c>
      <c r="I403" t="s">
        <v>67</v>
      </c>
      <c r="J403" t="s">
        <v>11</v>
      </c>
      <c r="K403" t="s">
        <v>2</v>
      </c>
      <c r="L403" t="s">
        <v>32</v>
      </c>
      <c r="M403" s="3">
        <v>82238.19</v>
      </c>
      <c r="N403" s="3">
        <v>636.67999999999995</v>
      </c>
      <c r="O403" s="4">
        <v>48</v>
      </c>
      <c r="P403" s="4">
        <v>5</v>
      </c>
      <c r="Q403" t="s">
        <v>25</v>
      </c>
      <c r="R403" t="s">
        <v>25</v>
      </c>
    </row>
    <row r="404" spans="1:18" x14ac:dyDescent="0.45">
      <c r="A404" t="s">
        <v>454</v>
      </c>
      <c r="B404" s="2">
        <v>45733</v>
      </c>
      <c r="C404" t="s">
        <v>851</v>
      </c>
      <c r="D404" t="s">
        <v>857</v>
      </c>
      <c r="E404" t="s">
        <v>872</v>
      </c>
      <c r="F404" t="s">
        <v>20</v>
      </c>
      <c r="G404" t="s">
        <v>21</v>
      </c>
      <c r="H404" t="s">
        <v>22</v>
      </c>
      <c r="I404" t="s">
        <v>67</v>
      </c>
      <c r="J404" t="s">
        <v>24</v>
      </c>
      <c r="K404" t="s">
        <v>2</v>
      </c>
      <c r="L404" t="s">
        <v>25</v>
      </c>
      <c r="M404" s="3">
        <v>1047.49</v>
      </c>
      <c r="N404" s="3">
        <v>0.55000000000000004</v>
      </c>
      <c r="O404" s="4">
        <v>35</v>
      </c>
      <c r="P404" s="4">
        <v>3</v>
      </c>
      <c r="Q404" t="s">
        <v>32</v>
      </c>
      <c r="R404" t="s">
        <v>25</v>
      </c>
    </row>
    <row r="405" spans="1:18" x14ac:dyDescent="0.45">
      <c r="A405" t="s">
        <v>455</v>
      </c>
      <c r="B405" s="2">
        <v>45911</v>
      </c>
      <c r="C405" t="s">
        <v>853</v>
      </c>
      <c r="D405" t="s">
        <v>859</v>
      </c>
      <c r="E405" t="s">
        <v>866</v>
      </c>
      <c r="F405" t="s">
        <v>28</v>
      </c>
      <c r="G405" t="s">
        <v>39</v>
      </c>
      <c r="H405" t="s">
        <v>35</v>
      </c>
      <c r="I405" t="s">
        <v>45</v>
      </c>
      <c r="J405" t="s">
        <v>31</v>
      </c>
      <c r="K405" t="s">
        <v>2</v>
      </c>
      <c r="L405" t="s">
        <v>32</v>
      </c>
      <c r="M405" s="3">
        <v>50006.55</v>
      </c>
      <c r="N405" s="3">
        <v>85.64</v>
      </c>
      <c r="O405" s="4">
        <v>67</v>
      </c>
      <c r="P405" s="4">
        <v>4</v>
      </c>
      <c r="Q405" t="s">
        <v>25</v>
      </c>
      <c r="R405" t="s">
        <v>25</v>
      </c>
    </row>
    <row r="406" spans="1:18" x14ac:dyDescent="0.45">
      <c r="A406" t="s">
        <v>456</v>
      </c>
      <c r="B406" s="2">
        <v>45941</v>
      </c>
      <c r="C406" t="s">
        <v>851</v>
      </c>
      <c r="D406" t="s">
        <v>857</v>
      </c>
      <c r="E406" t="s">
        <v>863</v>
      </c>
      <c r="F406" t="s">
        <v>20</v>
      </c>
      <c r="G406" t="s">
        <v>34</v>
      </c>
      <c r="H406" t="s">
        <v>35</v>
      </c>
      <c r="I406" t="s">
        <v>45</v>
      </c>
      <c r="J406" t="s">
        <v>31</v>
      </c>
      <c r="K406" t="s">
        <v>37</v>
      </c>
      <c r="L406" t="s">
        <v>25</v>
      </c>
      <c r="M406" s="3">
        <v>2940</v>
      </c>
      <c r="N406" s="3">
        <v>0.28999999999999998</v>
      </c>
      <c r="O406" s="4">
        <v>31</v>
      </c>
      <c r="P406" s="4">
        <v>4</v>
      </c>
      <c r="Q406" t="s">
        <v>25</v>
      </c>
      <c r="R406" t="s">
        <v>25</v>
      </c>
    </row>
    <row r="407" spans="1:18" x14ac:dyDescent="0.45">
      <c r="A407" t="s">
        <v>457</v>
      </c>
      <c r="B407" s="2">
        <v>45725</v>
      </c>
      <c r="C407" t="s">
        <v>854</v>
      </c>
      <c r="D407" t="s">
        <v>860</v>
      </c>
      <c r="E407" t="s">
        <v>870</v>
      </c>
      <c r="F407" t="s">
        <v>48</v>
      </c>
      <c r="G407" t="s">
        <v>39</v>
      </c>
      <c r="H407" t="s">
        <v>35</v>
      </c>
      <c r="I407" t="s">
        <v>45</v>
      </c>
      <c r="J407" t="s">
        <v>24</v>
      </c>
      <c r="K407" t="s">
        <v>37</v>
      </c>
      <c r="L407" t="s">
        <v>25</v>
      </c>
      <c r="M407" s="3">
        <v>8529.74</v>
      </c>
      <c r="N407" s="3">
        <v>1.69</v>
      </c>
      <c r="O407" s="4">
        <v>15</v>
      </c>
      <c r="P407" s="4">
        <v>5</v>
      </c>
      <c r="Q407" t="s">
        <v>25</v>
      </c>
      <c r="R407" t="s">
        <v>25</v>
      </c>
    </row>
    <row r="408" spans="1:18" x14ac:dyDescent="0.45">
      <c r="A408" t="s">
        <v>458</v>
      </c>
      <c r="B408" s="2">
        <v>45709</v>
      </c>
      <c r="C408" t="s">
        <v>851</v>
      </c>
      <c r="D408" t="s">
        <v>857</v>
      </c>
      <c r="E408" t="s">
        <v>872</v>
      </c>
      <c r="F408" t="s">
        <v>28</v>
      </c>
      <c r="G408" t="s">
        <v>34</v>
      </c>
      <c r="H408" t="s">
        <v>35</v>
      </c>
      <c r="I408" t="s">
        <v>40</v>
      </c>
      <c r="J408" t="s">
        <v>31</v>
      </c>
      <c r="K408" t="s">
        <v>2</v>
      </c>
      <c r="L408" t="s">
        <v>32</v>
      </c>
      <c r="M408" s="3">
        <v>74426.94</v>
      </c>
      <c r="N408" s="3">
        <v>69.37</v>
      </c>
      <c r="O408" s="4">
        <v>60</v>
      </c>
      <c r="P408" s="4">
        <v>5</v>
      </c>
      <c r="Q408" t="s">
        <v>32</v>
      </c>
      <c r="R408" t="s">
        <v>32</v>
      </c>
    </row>
    <row r="409" spans="1:18" x14ac:dyDescent="0.45">
      <c r="A409" t="s">
        <v>459</v>
      </c>
      <c r="B409" s="2">
        <v>45774</v>
      </c>
      <c r="C409" t="s">
        <v>853</v>
      </c>
      <c r="D409" t="s">
        <v>859</v>
      </c>
      <c r="E409" t="s">
        <v>874</v>
      </c>
      <c r="F409" t="s">
        <v>20</v>
      </c>
      <c r="G409" t="s">
        <v>29</v>
      </c>
      <c r="H409" t="s">
        <v>22</v>
      </c>
      <c r="I409" t="s">
        <v>30</v>
      </c>
      <c r="J409" t="s">
        <v>24</v>
      </c>
      <c r="K409" t="s">
        <v>56</v>
      </c>
      <c r="L409" t="s">
        <v>25</v>
      </c>
      <c r="M409" s="3">
        <v>18603.89</v>
      </c>
      <c r="N409" s="3">
        <v>52.8</v>
      </c>
      <c r="O409" s="4">
        <v>20</v>
      </c>
      <c r="P409" s="4">
        <v>4</v>
      </c>
      <c r="Q409" t="s">
        <v>25</v>
      </c>
      <c r="R409" t="s">
        <v>25</v>
      </c>
    </row>
    <row r="410" spans="1:18" x14ac:dyDescent="0.45">
      <c r="A410" t="s">
        <v>460</v>
      </c>
      <c r="B410" s="2">
        <v>45712</v>
      </c>
      <c r="C410" t="s">
        <v>852</v>
      </c>
      <c r="D410" t="s">
        <v>858</v>
      </c>
      <c r="E410" t="s">
        <v>865</v>
      </c>
      <c r="F410" t="s">
        <v>28</v>
      </c>
      <c r="G410" t="s">
        <v>39</v>
      </c>
      <c r="H410" t="s">
        <v>42</v>
      </c>
      <c r="I410" t="s">
        <v>93</v>
      </c>
      <c r="J410" t="s">
        <v>24</v>
      </c>
      <c r="K410" t="s">
        <v>2</v>
      </c>
      <c r="L410" t="s">
        <v>32</v>
      </c>
      <c r="M410" s="3">
        <v>40550.99</v>
      </c>
      <c r="N410" s="3">
        <v>1278.57</v>
      </c>
      <c r="O410" s="4">
        <v>31</v>
      </c>
      <c r="P410" s="4">
        <v>4</v>
      </c>
      <c r="Q410" t="s">
        <v>25</v>
      </c>
      <c r="R410" t="s">
        <v>25</v>
      </c>
    </row>
    <row r="411" spans="1:18" x14ac:dyDescent="0.45">
      <c r="A411" t="s">
        <v>461</v>
      </c>
      <c r="B411" s="2">
        <v>45708</v>
      </c>
      <c r="C411" t="s">
        <v>850</v>
      </c>
      <c r="D411" t="s">
        <v>856</v>
      </c>
      <c r="E411" t="s">
        <v>868</v>
      </c>
      <c r="F411" t="s">
        <v>20</v>
      </c>
      <c r="G411" t="s">
        <v>29</v>
      </c>
      <c r="H411" t="s">
        <v>42</v>
      </c>
      <c r="I411" t="s">
        <v>93</v>
      </c>
      <c r="J411" t="s">
        <v>24</v>
      </c>
      <c r="K411" t="s">
        <v>2</v>
      </c>
      <c r="L411" t="s">
        <v>25</v>
      </c>
      <c r="M411" s="3">
        <v>2502.73</v>
      </c>
      <c r="N411" s="3">
        <v>5.14</v>
      </c>
      <c r="O411" s="4">
        <v>14</v>
      </c>
      <c r="P411" s="4">
        <v>4</v>
      </c>
      <c r="Q411" t="s">
        <v>25</v>
      </c>
      <c r="R411" t="s">
        <v>25</v>
      </c>
    </row>
    <row r="412" spans="1:18" x14ac:dyDescent="0.45">
      <c r="A412" t="s">
        <v>462</v>
      </c>
      <c r="B412" s="2">
        <v>45783</v>
      </c>
      <c r="C412" t="s">
        <v>853</v>
      </c>
      <c r="D412" t="s">
        <v>859</v>
      </c>
      <c r="E412" t="s">
        <v>874</v>
      </c>
      <c r="F412" t="s">
        <v>20</v>
      </c>
      <c r="G412" t="s">
        <v>39</v>
      </c>
      <c r="H412" t="s">
        <v>35</v>
      </c>
      <c r="I412" t="s">
        <v>40</v>
      </c>
      <c r="J412" t="s">
        <v>31</v>
      </c>
      <c r="K412" t="s">
        <v>2</v>
      </c>
      <c r="L412" t="s">
        <v>25</v>
      </c>
      <c r="M412" s="3">
        <v>10355</v>
      </c>
      <c r="N412" s="3">
        <v>1.62</v>
      </c>
      <c r="O412" s="4">
        <v>52</v>
      </c>
      <c r="P412" s="4">
        <v>4</v>
      </c>
      <c r="Q412" t="s">
        <v>25</v>
      </c>
      <c r="R412" t="s">
        <v>32</v>
      </c>
    </row>
    <row r="413" spans="1:18" x14ac:dyDescent="0.45">
      <c r="A413" t="s">
        <v>463</v>
      </c>
      <c r="B413" s="2">
        <v>45819</v>
      </c>
      <c r="C413" t="s">
        <v>851</v>
      </c>
      <c r="D413" t="s">
        <v>857</v>
      </c>
      <c r="E413" t="s">
        <v>863</v>
      </c>
      <c r="F413" t="s">
        <v>20</v>
      </c>
      <c r="G413" t="s">
        <v>39</v>
      </c>
      <c r="H413" t="s">
        <v>35</v>
      </c>
      <c r="I413" t="s">
        <v>45</v>
      </c>
      <c r="J413" t="s">
        <v>24</v>
      </c>
      <c r="K413" t="s">
        <v>37</v>
      </c>
      <c r="L413" t="s">
        <v>25</v>
      </c>
      <c r="M413" s="3">
        <v>775.62</v>
      </c>
      <c r="N413" s="3">
        <v>0.14000000000000001</v>
      </c>
      <c r="O413" s="4">
        <v>12</v>
      </c>
      <c r="P413" s="4">
        <v>3</v>
      </c>
      <c r="Q413" t="s">
        <v>25</v>
      </c>
      <c r="R413" t="s">
        <v>25</v>
      </c>
    </row>
    <row r="414" spans="1:18" x14ac:dyDescent="0.45">
      <c r="A414" t="s">
        <v>464</v>
      </c>
      <c r="B414" s="2">
        <v>45813</v>
      </c>
      <c r="C414" t="s">
        <v>849</v>
      </c>
      <c r="D414" t="s">
        <v>855</v>
      </c>
      <c r="E414" t="s">
        <v>864</v>
      </c>
      <c r="F414" t="s">
        <v>28</v>
      </c>
      <c r="G414" t="s">
        <v>29</v>
      </c>
      <c r="H414" t="s">
        <v>35</v>
      </c>
      <c r="I414" t="s">
        <v>45</v>
      </c>
      <c r="J414" t="s">
        <v>24</v>
      </c>
      <c r="K414" t="s">
        <v>37</v>
      </c>
      <c r="L414" t="s">
        <v>32</v>
      </c>
      <c r="M414" s="3">
        <v>24337.73</v>
      </c>
      <c r="N414" s="3">
        <v>32.11</v>
      </c>
      <c r="O414" s="4">
        <v>37</v>
      </c>
      <c r="P414" s="4">
        <v>3</v>
      </c>
      <c r="Q414" t="s">
        <v>25</v>
      </c>
      <c r="R414" t="s">
        <v>25</v>
      </c>
    </row>
    <row r="415" spans="1:18" x14ac:dyDescent="0.45">
      <c r="A415" t="s">
        <v>465</v>
      </c>
      <c r="B415" s="2">
        <v>45865</v>
      </c>
      <c r="C415" t="s">
        <v>853</v>
      </c>
      <c r="D415" t="s">
        <v>859</v>
      </c>
      <c r="E415" t="s">
        <v>874</v>
      </c>
      <c r="F415" t="s">
        <v>28</v>
      </c>
      <c r="G415" t="s">
        <v>34</v>
      </c>
      <c r="H415" t="s">
        <v>22</v>
      </c>
      <c r="I415" t="s">
        <v>23</v>
      </c>
      <c r="J415" t="s">
        <v>31</v>
      </c>
      <c r="K415" t="s">
        <v>56</v>
      </c>
      <c r="L415" t="s">
        <v>25</v>
      </c>
      <c r="M415" s="3">
        <v>6982.57</v>
      </c>
      <c r="N415" s="3">
        <v>1.22</v>
      </c>
      <c r="O415" s="4">
        <v>44</v>
      </c>
      <c r="P415" s="4">
        <v>4</v>
      </c>
      <c r="Q415" t="s">
        <v>25</v>
      </c>
      <c r="R415" t="s">
        <v>32</v>
      </c>
    </row>
    <row r="416" spans="1:18" x14ac:dyDescent="0.45">
      <c r="A416" t="s">
        <v>466</v>
      </c>
      <c r="B416" s="2">
        <v>45781</v>
      </c>
      <c r="C416" t="s">
        <v>852</v>
      </c>
      <c r="D416" t="s">
        <v>858</v>
      </c>
      <c r="E416" t="s">
        <v>873</v>
      </c>
      <c r="F416" t="s">
        <v>28</v>
      </c>
      <c r="G416" t="s">
        <v>29</v>
      </c>
      <c r="H416" t="s">
        <v>35</v>
      </c>
      <c r="I416" t="s">
        <v>36</v>
      </c>
      <c r="J416" t="s">
        <v>31</v>
      </c>
      <c r="K416" t="s">
        <v>2</v>
      </c>
      <c r="L416" t="s">
        <v>32</v>
      </c>
      <c r="M416" s="3">
        <v>33506.980000000003</v>
      </c>
      <c r="N416" s="3">
        <v>31.11</v>
      </c>
      <c r="O416" s="4">
        <v>64</v>
      </c>
      <c r="P416" s="4">
        <v>5</v>
      </c>
      <c r="Q416" t="s">
        <v>25</v>
      </c>
      <c r="R416" t="s">
        <v>25</v>
      </c>
    </row>
    <row r="417" spans="1:18" x14ac:dyDescent="0.45">
      <c r="A417" t="s">
        <v>467</v>
      </c>
      <c r="B417" s="2">
        <v>45831</v>
      </c>
      <c r="C417" t="s">
        <v>849</v>
      </c>
      <c r="D417" t="s">
        <v>855</v>
      </c>
      <c r="E417" t="s">
        <v>871</v>
      </c>
      <c r="F417" t="s">
        <v>48</v>
      </c>
      <c r="G417" t="s">
        <v>34</v>
      </c>
      <c r="H417" t="s">
        <v>42</v>
      </c>
      <c r="I417" t="s">
        <v>62</v>
      </c>
      <c r="J417" t="s">
        <v>24</v>
      </c>
      <c r="K417" t="s">
        <v>46</v>
      </c>
      <c r="L417" t="s">
        <v>25</v>
      </c>
      <c r="M417" s="3">
        <v>3353.32</v>
      </c>
      <c r="N417" s="3">
        <v>8.2200000000000006</v>
      </c>
      <c r="O417" s="4">
        <v>23</v>
      </c>
      <c r="P417" s="4">
        <v>3</v>
      </c>
      <c r="Q417" t="s">
        <v>25</v>
      </c>
      <c r="R417" t="s">
        <v>25</v>
      </c>
    </row>
    <row r="418" spans="1:18" x14ac:dyDescent="0.45">
      <c r="A418" t="s">
        <v>468</v>
      </c>
      <c r="B418" s="2">
        <v>45825</v>
      </c>
      <c r="C418" t="s">
        <v>849</v>
      </c>
      <c r="D418" t="s">
        <v>855</v>
      </c>
      <c r="E418" t="s">
        <v>861</v>
      </c>
      <c r="F418" t="s">
        <v>20</v>
      </c>
      <c r="G418" t="s">
        <v>29</v>
      </c>
      <c r="H418" t="s">
        <v>42</v>
      </c>
      <c r="I418" t="s">
        <v>43</v>
      </c>
      <c r="J418" t="s">
        <v>31</v>
      </c>
      <c r="K418" t="s">
        <v>56</v>
      </c>
      <c r="L418" t="s">
        <v>25</v>
      </c>
      <c r="M418" s="3">
        <v>75.84</v>
      </c>
      <c r="N418" s="3">
        <v>0.23</v>
      </c>
      <c r="O418" s="4">
        <v>27</v>
      </c>
      <c r="P418" s="4">
        <v>4</v>
      </c>
      <c r="Q418" t="s">
        <v>25</v>
      </c>
      <c r="R418" t="s">
        <v>32</v>
      </c>
    </row>
    <row r="419" spans="1:18" x14ac:dyDescent="0.45">
      <c r="A419" t="s">
        <v>469</v>
      </c>
      <c r="B419" s="2">
        <v>45957</v>
      </c>
      <c r="C419" t="s">
        <v>853</v>
      </c>
      <c r="D419" t="s">
        <v>859</v>
      </c>
      <c r="E419" t="s">
        <v>866</v>
      </c>
      <c r="F419" t="s">
        <v>20</v>
      </c>
      <c r="G419" t="s">
        <v>29</v>
      </c>
      <c r="H419" t="s">
        <v>35</v>
      </c>
      <c r="I419" t="s">
        <v>45</v>
      </c>
      <c r="J419" t="s">
        <v>24</v>
      </c>
      <c r="K419" t="s">
        <v>2</v>
      </c>
      <c r="L419" t="s">
        <v>32</v>
      </c>
      <c r="M419" s="3">
        <v>28090.04</v>
      </c>
      <c r="N419" s="3">
        <v>31.02</v>
      </c>
      <c r="O419" s="4">
        <v>4</v>
      </c>
      <c r="P419" s="4">
        <v>5</v>
      </c>
      <c r="Q419" t="s">
        <v>25</v>
      </c>
      <c r="R419" t="s">
        <v>25</v>
      </c>
    </row>
    <row r="420" spans="1:18" x14ac:dyDescent="0.45">
      <c r="A420" t="s">
        <v>470</v>
      </c>
      <c r="B420" s="2">
        <v>45900</v>
      </c>
      <c r="C420" t="s">
        <v>849</v>
      </c>
      <c r="D420" t="s">
        <v>855</v>
      </c>
      <c r="E420" t="s">
        <v>871</v>
      </c>
      <c r="F420" t="s">
        <v>20</v>
      </c>
      <c r="G420" t="s">
        <v>21</v>
      </c>
      <c r="H420" t="s">
        <v>35</v>
      </c>
      <c r="I420" t="s">
        <v>40</v>
      </c>
      <c r="J420" t="s">
        <v>11</v>
      </c>
      <c r="K420" t="s">
        <v>2</v>
      </c>
      <c r="L420" t="s">
        <v>32</v>
      </c>
      <c r="M420" s="3">
        <v>27362.240000000002</v>
      </c>
      <c r="N420" s="3">
        <v>13.8</v>
      </c>
      <c r="O420" s="4"/>
      <c r="P420" s="4">
        <v>5</v>
      </c>
      <c r="Q420" t="s">
        <v>25</v>
      </c>
      <c r="R420" t="s">
        <v>25</v>
      </c>
    </row>
    <row r="421" spans="1:18" x14ac:dyDescent="0.45">
      <c r="A421" t="s">
        <v>471</v>
      </c>
      <c r="B421" s="2">
        <v>45730</v>
      </c>
      <c r="C421" t="s">
        <v>850</v>
      </c>
      <c r="D421" t="s">
        <v>856</v>
      </c>
      <c r="E421" t="s">
        <v>862</v>
      </c>
      <c r="F421" t="s">
        <v>28</v>
      </c>
      <c r="G421" t="s">
        <v>29</v>
      </c>
      <c r="H421" t="s">
        <v>42</v>
      </c>
      <c r="I421" t="s">
        <v>43</v>
      </c>
      <c r="J421" t="s">
        <v>24</v>
      </c>
      <c r="K421" t="s">
        <v>2</v>
      </c>
      <c r="L421" t="s">
        <v>25</v>
      </c>
      <c r="M421" s="3">
        <v>1003.78</v>
      </c>
      <c r="N421" s="3">
        <v>3.41</v>
      </c>
      <c r="O421" s="4">
        <v>15</v>
      </c>
      <c r="P421" s="4">
        <v>4</v>
      </c>
      <c r="Q421" t="s">
        <v>25</v>
      </c>
      <c r="R421" t="s">
        <v>25</v>
      </c>
    </row>
    <row r="422" spans="1:18" x14ac:dyDescent="0.45">
      <c r="A422" t="s">
        <v>472</v>
      </c>
      <c r="B422" s="2">
        <v>45968</v>
      </c>
      <c r="C422" t="s">
        <v>852</v>
      </c>
      <c r="D422" t="s">
        <v>858</v>
      </c>
      <c r="E422" t="s">
        <v>873</v>
      </c>
      <c r="F422" t="s">
        <v>20</v>
      </c>
      <c r="G422" t="s">
        <v>21</v>
      </c>
      <c r="H422" t="s">
        <v>51</v>
      </c>
      <c r="I422" t="s">
        <v>60</v>
      </c>
      <c r="J422" t="s">
        <v>11</v>
      </c>
      <c r="K422" t="s">
        <v>2</v>
      </c>
      <c r="L422" t="s">
        <v>25</v>
      </c>
      <c r="M422" s="3">
        <v>73.45</v>
      </c>
      <c r="N422" s="3">
        <v>1.1299999999999999</v>
      </c>
      <c r="O422" s="4">
        <v>47</v>
      </c>
      <c r="P422" s="4">
        <v>4</v>
      </c>
      <c r="Q422" t="s">
        <v>25</v>
      </c>
      <c r="R422" t="s">
        <v>32</v>
      </c>
    </row>
    <row r="423" spans="1:18" x14ac:dyDescent="0.45">
      <c r="A423" t="s">
        <v>473</v>
      </c>
      <c r="B423" s="2">
        <v>45742</v>
      </c>
      <c r="C423" t="s">
        <v>853</v>
      </c>
      <c r="D423" t="s">
        <v>859</v>
      </c>
      <c r="E423" t="s">
        <v>875</v>
      </c>
      <c r="F423" t="s">
        <v>28</v>
      </c>
      <c r="G423" t="s">
        <v>39</v>
      </c>
      <c r="H423" t="s">
        <v>42</v>
      </c>
      <c r="I423" t="s">
        <v>62</v>
      </c>
      <c r="J423" t="s">
        <v>31</v>
      </c>
      <c r="K423" t="s">
        <v>37</v>
      </c>
      <c r="L423" t="s">
        <v>25</v>
      </c>
      <c r="M423" s="3">
        <v>1740.56</v>
      </c>
      <c r="N423" s="3">
        <v>6.32</v>
      </c>
      <c r="O423" s="4">
        <v>62</v>
      </c>
      <c r="P423" s="4">
        <v>4</v>
      </c>
      <c r="Q423" t="s">
        <v>25</v>
      </c>
      <c r="R423" t="s">
        <v>32</v>
      </c>
    </row>
    <row r="424" spans="1:18" x14ac:dyDescent="0.45">
      <c r="A424" t="s">
        <v>474</v>
      </c>
      <c r="B424" s="2">
        <v>45750</v>
      </c>
      <c r="C424" t="s">
        <v>849</v>
      </c>
      <c r="D424" t="s">
        <v>855</v>
      </c>
      <c r="E424" t="s">
        <v>864</v>
      </c>
      <c r="F424" t="s">
        <v>48</v>
      </c>
      <c r="G424" t="s">
        <v>29</v>
      </c>
      <c r="H424" t="s">
        <v>22</v>
      </c>
      <c r="I424" t="s">
        <v>23</v>
      </c>
      <c r="J424" t="s">
        <v>24</v>
      </c>
      <c r="K424" t="s">
        <v>37</v>
      </c>
      <c r="L424" t="s">
        <v>32</v>
      </c>
      <c r="M424" s="3">
        <v>105631.65</v>
      </c>
      <c r="N424" s="3">
        <v>1039.96</v>
      </c>
      <c r="O424" s="4">
        <v>20</v>
      </c>
      <c r="P424" s="4">
        <v>3</v>
      </c>
      <c r="Q424" t="s">
        <v>25</v>
      </c>
      <c r="R424" t="s">
        <v>25</v>
      </c>
    </row>
    <row r="425" spans="1:18" x14ac:dyDescent="0.45">
      <c r="A425" t="s">
        <v>475</v>
      </c>
      <c r="B425" s="2">
        <v>45928</v>
      </c>
      <c r="C425" t="s">
        <v>851</v>
      </c>
      <c r="D425" t="s">
        <v>857</v>
      </c>
      <c r="E425" t="s">
        <v>869</v>
      </c>
      <c r="F425" t="s">
        <v>20</v>
      </c>
      <c r="G425" t="s">
        <v>29</v>
      </c>
      <c r="H425" t="s">
        <v>22</v>
      </c>
      <c r="I425" t="s">
        <v>67</v>
      </c>
      <c r="J425" t="s">
        <v>11</v>
      </c>
      <c r="K425" t="s">
        <v>2</v>
      </c>
      <c r="L425" t="s">
        <v>32</v>
      </c>
      <c r="M425" s="3">
        <v>157145.64000000001</v>
      </c>
      <c r="N425" s="3">
        <v>1233.71</v>
      </c>
      <c r="O425" s="4">
        <v>61</v>
      </c>
      <c r="P425" s="4">
        <v>4</v>
      </c>
      <c r="Q425" t="s">
        <v>25</v>
      </c>
      <c r="R425" t="s">
        <v>25</v>
      </c>
    </row>
    <row r="426" spans="1:18" x14ac:dyDescent="0.45">
      <c r="A426" t="s">
        <v>476</v>
      </c>
      <c r="B426" s="2">
        <v>45810</v>
      </c>
      <c r="C426" t="s">
        <v>851</v>
      </c>
      <c r="D426" t="s">
        <v>857</v>
      </c>
      <c r="E426" t="s">
        <v>869</v>
      </c>
      <c r="F426" t="s">
        <v>20</v>
      </c>
      <c r="G426" t="s">
        <v>29</v>
      </c>
      <c r="H426" t="s">
        <v>35</v>
      </c>
      <c r="I426" t="s">
        <v>45</v>
      </c>
      <c r="J426" t="s">
        <v>31</v>
      </c>
      <c r="K426" t="s">
        <v>46</v>
      </c>
      <c r="L426" t="s">
        <v>25</v>
      </c>
      <c r="M426" s="3">
        <v>218.34</v>
      </c>
      <c r="N426" s="3">
        <v>0.01</v>
      </c>
      <c r="O426" s="4">
        <v>30</v>
      </c>
      <c r="P426" s="4">
        <v>4</v>
      </c>
      <c r="Q426" t="s">
        <v>25</v>
      </c>
      <c r="R426" t="s">
        <v>32</v>
      </c>
    </row>
    <row r="427" spans="1:18" x14ac:dyDescent="0.45">
      <c r="A427" t="s">
        <v>477</v>
      </c>
      <c r="B427" s="2">
        <v>45905</v>
      </c>
      <c r="C427" t="s">
        <v>850</v>
      </c>
      <c r="D427" t="s">
        <v>856</v>
      </c>
      <c r="E427" t="s">
        <v>862</v>
      </c>
      <c r="F427" t="s">
        <v>20</v>
      </c>
      <c r="G427" t="s">
        <v>39</v>
      </c>
      <c r="H427" t="s">
        <v>42</v>
      </c>
      <c r="I427" t="s">
        <v>93</v>
      </c>
      <c r="J427" t="s">
        <v>31</v>
      </c>
      <c r="K427" t="s">
        <v>46</v>
      </c>
      <c r="L427" t="s">
        <v>25</v>
      </c>
      <c r="M427" s="3">
        <v>1895.54</v>
      </c>
      <c r="N427" s="3">
        <v>3.41</v>
      </c>
      <c r="O427" s="4">
        <v>39</v>
      </c>
      <c r="P427" s="4">
        <v>4</v>
      </c>
      <c r="Q427" t="s">
        <v>25</v>
      </c>
      <c r="R427" t="s">
        <v>25</v>
      </c>
    </row>
    <row r="428" spans="1:18" x14ac:dyDescent="0.45">
      <c r="A428" t="s">
        <v>478</v>
      </c>
      <c r="B428" s="2">
        <v>45783</v>
      </c>
      <c r="C428" t="s">
        <v>853</v>
      </c>
      <c r="D428" t="s">
        <v>859</v>
      </c>
      <c r="E428" t="s">
        <v>875</v>
      </c>
      <c r="F428" t="s">
        <v>20</v>
      </c>
      <c r="G428" t="s">
        <v>29</v>
      </c>
      <c r="H428" t="s">
        <v>42</v>
      </c>
      <c r="I428" t="s">
        <v>43</v>
      </c>
      <c r="J428" t="s">
        <v>31</v>
      </c>
      <c r="K428" t="s">
        <v>98</v>
      </c>
      <c r="L428" t="s">
        <v>25</v>
      </c>
      <c r="M428" s="3">
        <v>5945.96</v>
      </c>
      <c r="N428" s="3">
        <v>1.1000000000000001</v>
      </c>
      <c r="O428" s="4">
        <v>43</v>
      </c>
      <c r="P428" s="4">
        <v>4</v>
      </c>
      <c r="Q428" t="s">
        <v>25</v>
      </c>
      <c r="R428" t="s">
        <v>25</v>
      </c>
    </row>
    <row r="429" spans="1:18" x14ac:dyDescent="0.45">
      <c r="A429" t="s">
        <v>479</v>
      </c>
      <c r="B429" s="2">
        <v>45957</v>
      </c>
      <c r="C429" t="s">
        <v>852</v>
      </c>
      <c r="D429" t="s">
        <v>858</v>
      </c>
      <c r="E429" t="s">
        <v>865</v>
      </c>
      <c r="F429" t="s">
        <v>48</v>
      </c>
      <c r="G429" t="s">
        <v>29</v>
      </c>
      <c r="H429" t="s">
        <v>22</v>
      </c>
      <c r="I429" t="s">
        <v>23</v>
      </c>
      <c r="J429" t="s">
        <v>11</v>
      </c>
      <c r="K429" t="s">
        <v>2</v>
      </c>
      <c r="L429" t="s">
        <v>32</v>
      </c>
      <c r="M429" s="3">
        <v>26199.33</v>
      </c>
      <c r="N429" s="3">
        <v>201.1</v>
      </c>
      <c r="O429" s="4">
        <v>39</v>
      </c>
      <c r="P429" s="4">
        <v>4</v>
      </c>
      <c r="Q429" t="s">
        <v>25</v>
      </c>
      <c r="R429" t="s">
        <v>25</v>
      </c>
    </row>
    <row r="430" spans="1:18" x14ac:dyDescent="0.45">
      <c r="A430" t="s">
        <v>480</v>
      </c>
      <c r="B430" s="2">
        <v>46007</v>
      </c>
      <c r="C430" t="s">
        <v>854</v>
      </c>
      <c r="D430" t="s">
        <v>860</v>
      </c>
      <c r="E430" t="s">
        <v>870</v>
      </c>
      <c r="F430" t="s">
        <v>48</v>
      </c>
      <c r="G430" t="s">
        <v>39</v>
      </c>
      <c r="H430" t="s">
        <v>42</v>
      </c>
      <c r="I430" t="s">
        <v>62</v>
      </c>
      <c r="J430" t="s">
        <v>11</v>
      </c>
      <c r="K430" t="s">
        <v>2</v>
      </c>
      <c r="L430" t="s">
        <v>25</v>
      </c>
      <c r="M430" s="3">
        <v>2600.1799999999998</v>
      </c>
      <c r="N430" s="3">
        <v>0.21</v>
      </c>
      <c r="O430" s="4">
        <v>210</v>
      </c>
      <c r="P430" s="4">
        <v>3</v>
      </c>
      <c r="Q430" t="s">
        <v>32</v>
      </c>
      <c r="R430" t="s">
        <v>32</v>
      </c>
    </row>
    <row r="431" spans="1:18" x14ac:dyDescent="0.45">
      <c r="A431" t="s">
        <v>481</v>
      </c>
      <c r="B431" s="2">
        <v>45859</v>
      </c>
      <c r="C431" t="s">
        <v>851</v>
      </c>
      <c r="D431" t="s">
        <v>857</v>
      </c>
      <c r="E431" t="s">
        <v>872</v>
      </c>
      <c r="F431" t="s">
        <v>20</v>
      </c>
      <c r="G431" t="s">
        <v>39</v>
      </c>
      <c r="H431" t="s">
        <v>51</v>
      </c>
      <c r="I431" t="s">
        <v>65</v>
      </c>
      <c r="J431" t="s">
        <v>11</v>
      </c>
      <c r="K431" t="s">
        <v>56</v>
      </c>
      <c r="L431" t="s">
        <v>25</v>
      </c>
      <c r="M431" s="3">
        <v>85.66</v>
      </c>
      <c r="N431" s="3">
        <v>1.6</v>
      </c>
      <c r="O431" s="4">
        <v>26</v>
      </c>
      <c r="P431" s="4">
        <v>3</v>
      </c>
      <c r="Q431" t="s">
        <v>25</v>
      </c>
      <c r="R431" t="s">
        <v>25</v>
      </c>
    </row>
    <row r="432" spans="1:18" x14ac:dyDescent="0.45">
      <c r="A432" t="s">
        <v>482</v>
      </c>
      <c r="B432" s="2">
        <v>45756</v>
      </c>
      <c r="C432" t="s">
        <v>851</v>
      </c>
      <c r="D432" t="s">
        <v>857</v>
      </c>
      <c r="E432" t="s">
        <v>863</v>
      </c>
      <c r="F432" t="s">
        <v>20</v>
      </c>
      <c r="G432" t="s">
        <v>29</v>
      </c>
      <c r="H432" t="s">
        <v>22</v>
      </c>
      <c r="I432" t="s">
        <v>30</v>
      </c>
      <c r="J432" t="s">
        <v>11</v>
      </c>
      <c r="K432" t="s">
        <v>56</v>
      </c>
      <c r="L432" t="s">
        <v>32</v>
      </c>
      <c r="M432" s="3">
        <v>166536.97</v>
      </c>
      <c r="N432" s="3">
        <v>2248.7199999999998</v>
      </c>
      <c r="O432" s="4">
        <v>44</v>
      </c>
      <c r="P432" s="4">
        <v>3</v>
      </c>
      <c r="Q432" t="s">
        <v>25</v>
      </c>
      <c r="R432" t="s">
        <v>25</v>
      </c>
    </row>
    <row r="433" spans="1:18" x14ac:dyDescent="0.45">
      <c r="A433" t="s">
        <v>483</v>
      </c>
      <c r="B433" s="2">
        <v>46018</v>
      </c>
      <c r="C433" t="s">
        <v>851</v>
      </c>
      <c r="D433" t="s">
        <v>857</v>
      </c>
      <c r="E433" t="s">
        <v>872</v>
      </c>
      <c r="F433" t="s">
        <v>28</v>
      </c>
      <c r="G433" t="s">
        <v>29</v>
      </c>
      <c r="H433" t="s">
        <v>22</v>
      </c>
      <c r="I433" t="s">
        <v>23</v>
      </c>
      <c r="J433" t="s">
        <v>31</v>
      </c>
      <c r="K433" t="s">
        <v>56</v>
      </c>
      <c r="L433" t="s">
        <v>25</v>
      </c>
      <c r="M433" s="3">
        <v>15698.01</v>
      </c>
      <c r="N433" s="3">
        <v>24.72</v>
      </c>
      <c r="O433" s="4">
        <v>51</v>
      </c>
      <c r="P433" s="4">
        <v>2</v>
      </c>
      <c r="Q433" t="s">
        <v>32</v>
      </c>
      <c r="R433" t="s">
        <v>32</v>
      </c>
    </row>
    <row r="434" spans="1:18" x14ac:dyDescent="0.45">
      <c r="A434" t="s">
        <v>484</v>
      </c>
      <c r="B434" s="2">
        <v>45774</v>
      </c>
      <c r="C434" t="s">
        <v>853</v>
      </c>
      <c r="D434" t="s">
        <v>859</v>
      </c>
      <c r="E434" t="s">
        <v>874</v>
      </c>
      <c r="F434" t="s">
        <v>48</v>
      </c>
      <c r="G434" t="s">
        <v>39</v>
      </c>
      <c r="H434" t="s">
        <v>22</v>
      </c>
      <c r="I434" t="s">
        <v>23</v>
      </c>
      <c r="J434" t="s">
        <v>31</v>
      </c>
      <c r="K434" t="s">
        <v>46</v>
      </c>
      <c r="L434" t="s">
        <v>25</v>
      </c>
      <c r="M434" s="3">
        <v>20924.95</v>
      </c>
      <c r="N434" s="3">
        <v>0.14000000000000001</v>
      </c>
      <c r="O434" s="4">
        <v>41</v>
      </c>
      <c r="P434" s="4">
        <v>5</v>
      </c>
      <c r="Q434" t="s">
        <v>25</v>
      </c>
      <c r="R434" t="s">
        <v>32</v>
      </c>
    </row>
    <row r="435" spans="1:18" x14ac:dyDescent="0.45">
      <c r="A435" t="s">
        <v>485</v>
      </c>
      <c r="B435" s="2">
        <v>45798</v>
      </c>
      <c r="C435" t="s">
        <v>852</v>
      </c>
      <c r="D435" t="s">
        <v>858</v>
      </c>
      <c r="E435" t="s">
        <v>873</v>
      </c>
      <c r="F435" t="s">
        <v>20</v>
      </c>
      <c r="G435" t="s">
        <v>29</v>
      </c>
      <c r="H435" t="s">
        <v>35</v>
      </c>
      <c r="I435" t="s">
        <v>36</v>
      </c>
      <c r="J435" t="s">
        <v>24</v>
      </c>
      <c r="K435" t="s">
        <v>56</v>
      </c>
      <c r="L435" t="s">
        <v>25</v>
      </c>
      <c r="M435" s="3">
        <v>1119.96</v>
      </c>
      <c r="N435" s="3">
        <v>0</v>
      </c>
      <c r="O435" s="4">
        <v>13</v>
      </c>
      <c r="P435" s="4">
        <v>4</v>
      </c>
      <c r="Q435" t="s">
        <v>32</v>
      </c>
      <c r="R435" t="s">
        <v>25</v>
      </c>
    </row>
    <row r="436" spans="1:18" x14ac:dyDescent="0.45">
      <c r="A436" t="s">
        <v>486</v>
      </c>
      <c r="B436" s="2">
        <v>45696</v>
      </c>
      <c r="C436" t="s">
        <v>854</v>
      </c>
      <c r="D436" t="s">
        <v>860</v>
      </c>
      <c r="E436" t="s">
        <v>870</v>
      </c>
      <c r="F436" t="s">
        <v>48</v>
      </c>
      <c r="G436" t="s">
        <v>29</v>
      </c>
      <c r="H436" t="s">
        <v>22</v>
      </c>
      <c r="I436" t="s">
        <v>67</v>
      </c>
      <c r="J436" t="s">
        <v>11</v>
      </c>
      <c r="K436" t="s">
        <v>2</v>
      </c>
      <c r="L436" t="s">
        <v>32</v>
      </c>
      <c r="M436" s="3">
        <v>148434.81</v>
      </c>
      <c r="N436" s="3">
        <v>1946.04</v>
      </c>
      <c r="O436" s="4">
        <v>41</v>
      </c>
      <c r="P436" s="4">
        <v>4</v>
      </c>
      <c r="Q436" t="s">
        <v>25</v>
      </c>
      <c r="R436" t="s">
        <v>25</v>
      </c>
    </row>
    <row r="437" spans="1:18" x14ac:dyDescent="0.45">
      <c r="A437" t="s">
        <v>487</v>
      </c>
      <c r="B437" s="2">
        <v>45685</v>
      </c>
      <c r="C437" t="s">
        <v>851</v>
      </c>
      <c r="D437" t="s">
        <v>857</v>
      </c>
      <c r="E437" t="s">
        <v>863</v>
      </c>
      <c r="F437" t="s">
        <v>28</v>
      </c>
      <c r="G437" t="s">
        <v>39</v>
      </c>
      <c r="H437" t="s">
        <v>22</v>
      </c>
      <c r="I437" t="s">
        <v>67</v>
      </c>
      <c r="J437" t="s">
        <v>24</v>
      </c>
      <c r="K437" t="s">
        <v>37</v>
      </c>
      <c r="L437" t="s">
        <v>25</v>
      </c>
      <c r="M437" s="3">
        <v>20563.490000000002</v>
      </c>
      <c r="N437" s="3">
        <v>1.75</v>
      </c>
      <c r="O437" s="4">
        <v>46</v>
      </c>
      <c r="P437" s="4">
        <v>4</v>
      </c>
      <c r="Q437" t="s">
        <v>32</v>
      </c>
      <c r="R437" t="s">
        <v>32</v>
      </c>
    </row>
    <row r="438" spans="1:18" x14ac:dyDescent="0.45">
      <c r="A438" t="s">
        <v>488</v>
      </c>
      <c r="B438" s="2">
        <v>45686</v>
      </c>
      <c r="C438" t="s">
        <v>854</v>
      </c>
      <c r="D438" t="s">
        <v>860</v>
      </c>
      <c r="E438" t="s">
        <v>870</v>
      </c>
      <c r="F438" t="s">
        <v>20</v>
      </c>
      <c r="G438" t="s">
        <v>39</v>
      </c>
      <c r="H438" t="s">
        <v>22</v>
      </c>
      <c r="I438" t="s">
        <v>23</v>
      </c>
      <c r="J438" t="s">
        <v>31</v>
      </c>
      <c r="K438" t="s">
        <v>2</v>
      </c>
      <c r="L438" t="s">
        <v>25</v>
      </c>
      <c r="M438" s="3">
        <v>7730.05</v>
      </c>
      <c r="N438" s="3">
        <v>14.61</v>
      </c>
      <c r="O438" s="4">
        <v>57</v>
      </c>
      <c r="P438" s="4">
        <v>3</v>
      </c>
      <c r="Q438" t="s">
        <v>25</v>
      </c>
      <c r="R438" t="s">
        <v>32</v>
      </c>
    </row>
    <row r="439" spans="1:18" x14ac:dyDescent="0.45">
      <c r="A439" t="s">
        <v>489</v>
      </c>
      <c r="B439" s="2">
        <v>45831</v>
      </c>
      <c r="C439" t="s">
        <v>849</v>
      </c>
      <c r="D439" t="s">
        <v>855</v>
      </c>
      <c r="E439" t="s">
        <v>861</v>
      </c>
      <c r="F439" t="s">
        <v>28</v>
      </c>
      <c r="G439" t="s">
        <v>39</v>
      </c>
      <c r="H439" t="s">
        <v>22</v>
      </c>
      <c r="I439" t="s">
        <v>23</v>
      </c>
      <c r="J439" t="s">
        <v>31</v>
      </c>
      <c r="K439" t="s">
        <v>2</v>
      </c>
      <c r="L439" t="s">
        <v>32</v>
      </c>
      <c r="M439" s="3">
        <v>108419.21</v>
      </c>
      <c r="N439" s="3">
        <v>738.39</v>
      </c>
      <c r="O439" s="4">
        <v>64</v>
      </c>
      <c r="P439" s="4">
        <v>4</v>
      </c>
      <c r="Q439" t="s">
        <v>25</v>
      </c>
      <c r="R439" t="s">
        <v>25</v>
      </c>
    </row>
    <row r="440" spans="1:18" x14ac:dyDescent="0.45">
      <c r="A440" t="s">
        <v>490</v>
      </c>
      <c r="B440" s="2">
        <v>45904</v>
      </c>
      <c r="C440" t="s">
        <v>853</v>
      </c>
      <c r="D440" t="s">
        <v>859</v>
      </c>
      <c r="E440" t="s">
        <v>866</v>
      </c>
      <c r="F440" t="s">
        <v>28</v>
      </c>
      <c r="G440" t="s">
        <v>29</v>
      </c>
      <c r="H440" t="s">
        <v>22</v>
      </c>
      <c r="I440" t="s">
        <v>67</v>
      </c>
      <c r="J440" t="s">
        <v>31</v>
      </c>
      <c r="K440" t="s">
        <v>2</v>
      </c>
      <c r="L440" t="s">
        <v>32</v>
      </c>
      <c r="M440" s="3">
        <v>198223.43</v>
      </c>
      <c r="N440" s="3">
        <v>2983.75</v>
      </c>
      <c r="O440" s="4">
        <v>54</v>
      </c>
      <c r="P440" s="4">
        <v>5</v>
      </c>
      <c r="Q440" t="s">
        <v>25</v>
      </c>
      <c r="R440" t="s">
        <v>25</v>
      </c>
    </row>
    <row r="441" spans="1:18" x14ac:dyDescent="0.45">
      <c r="A441" t="s">
        <v>491</v>
      </c>
      <c r="B441" s="2">
        <v>45807</v>
      </c>
      <c r="C441" t="s">
        <v>853</v>
      </c>
      <c r="D441" t="s">
        <v>859</v>
      </c>
      <c r="E441" t="s">
        <v>866</v>
      </c>
      <c r="F441" t="s">
        <v>20</v>
      </c>
      <c r="G441" t="s">
        <v>21</v>
      </c>
      <c r="H441" t="s">
        <v>35</v>
      </c>
      <c r="I441" t="s">
        <v>36</v>
      </c>
      <c r="J441" t="s">
        <v>31</v>
      </c>
      <c r="K441" t="s">
        <v>2</v>
      </c>
      <c r="L441" t="s">
        <v>25</v>
      </c>
      <c r="M441" s="3">
        <v>372.57</v>
      </c>
      <c r="N441" s="3">
        <v>7.0000000000000007E-2</v>
      </c>
      <c r="O441" s="4">
        <v>38</v>
      </c>
      <c r="P441" s="4">
        <v>4</v>
      </c>
      <c r="Q441" t="s">
        <v>25</v>
      </c>
      <c r="R441" t="s">
        <v>32</v>
      </c>
    </row>
    <row r="442" spans="1:18" x14ac:dyDescent="0.45">
      <c r="A442" t="s">
        <v>492</v>
      </c>
      <c r="B442" s="2">
        <v>45965</v>
      </c>
      <c r="C442" t="s">
        <v>849</v>
      </c>
      <c r="D442" t="s">
        <v>855</v>
      </c>
      <c r="E442" t="s">
        <v>871</v>
      </c>
      <c r="F442" t="s">
        <v>28</v>
      </c>
      <c r="G442" t="s">
        <v>34</v>
      </c>
      <c r="H442" t="s">
        <v>35</v>
      </c>
      <c r="I442" t="s">
        <v>45</v>
      </c>
      <c r="J442" t="s">
        <v>11</v>
      </c>
      <c r="K442" t="s">
        <v>2</v>
      </c>
      <c r="L442" t="s">
        <v>32</v>
      </c>
      <c r="M442" s="3">
        <v>27298.19</v>
      </c>
      <c r="N442" s="3">
        <v>41.37</v>
      </c>
      <c r="O442" s="4">
        <v>250</v>
      </c>
      <c r="P442" s="4">
        <v>4</v>
      </c>
      <c r="Q442" t="s">
        <v>25</v>
      </c>
      <c r="R442" t="s">
        <v>25</v>
      </c>
    </row>
    <row r="443" spans="1:18" x14ac:dyDescent="0.45">
      <c r="A443" t="s">
        <v>493</v>
      </c>
      <c r="B443" s="2">
        <v>45780</v>
      </c>
      <c r="C443" t="s">
        <v>850</v>
      </c>
      <c r="D443" t="s">
        <v>856</v>
      </c>
      <c r="E443" t="s">
        <v>862</v>
      </c>
      <c r="F443" t="s">
        <v>20</v>
      </c>
      <c r="G443" t="s">
        <v>39</v>
      </c>
      <c r="H443" t="s">
        <v>42</v>
      </c>
      <c r="I443" t="s">
        <v>62</v>
      </c>
      <c r="J443" t="s">
        <v>31</v>
      </c>
      <c r="K443" t="s">
        <v>2</v>
      </c>
      <c r="L443" t="s">
        <v>25</v>
      </c>
      <c r="M443" s="3">
        <v>3.04</v>
      </c>
      <c r="N443" s="3">
        <v>0.01</v>
      </c>
      <c r="O443" s="4">
        <v>49</v>
      </c>
      <c r="P443" s="4">
        <v>5</v>
      </c>
      <c r="Q443" t="s">
        <v>25</v>
      </c>
      <c r="R443" t="s">
        <v>32</v>
      </c>
    </row>
    <row r="444" spans="1:18" x14ac:dyDescent="0.45">
      <c r="A444" t="s">
        <v>494</v>
      </c>
      <c r="B444" s="2">
        <v>45759</v>
      </c>
      <c r="C444" t="s">
        <v>854</v>
      </c>
      <c r="D444" t="s">
        <v>860</v>
      </c>
      <c r="E444" t="s">
        <v>867</v>
      </c>
      <c r="F444" t="s">
        <v>20</v>
      </c>
      <c r="G444" t="s">
        <v>29</v>
      </c>
      <c r="H444" t="s">
        <v>22</v>
      </c>
      <c r="I444" t="s">
        <v>67</v>
      </c>
      <c r="J444" t="s">
        <v>31</v>
      </c>
      <c r="K444" t="s">
        <v>37</v>
      </c>
      <c r="L444" t="s">
        <v>32</v>
      </c>
      <c r="M444" s="3">
        <v>7304.71</v>
      </c>
      <c r="N444" s="3">
        <v>117.71</v>
      </c>
      <c r="O444" s="4">
        <v>56</v>
      </c>
      <c r="P444" s="4">
        <v>4</v>
      </c>
      <c r="Q444" t="s">
        <v>25</v>
      </c>
      <c r="R444" t="s">
        <v>25</v>
      </c>
    </row>
    <row r="445" spans="1:18" x14ac:dyDescent="0.45">
      <c r="A445" t="s">
        <v>495</v>
      </c>
      <c r="B445" s="2">
        <v>45831</v>
      </c>
      <c r="C445" t="s">
        <v>852</v>
      </c>
      <c r="D445" t="s">
        <v>858</v>
      </c>
      <c r="E445" t="s">
        <v>865</v>
      </c>
      <c r="F445" t="s">
        <v>48</v>
      </c>
      <c r="G445" t="s">
        <v>29</v>
      </c>
      <c r="H445" t="s">
        <v>22</v>
      </c>
      <c r="I445" t="s">
        <v>30</v>
      </c>
      <c r="J445" t="s">
        <v>11</v>
      </c>
      <c r="K445" t="s">
        <v>46</v>
      </c>
      <c r="L445" t="s">
        <v>25</v>
      </c>
      <c r="M445" s="3">
        <v>33312.01</v>
      </c>
      <c r="N445" s="3">
        <v>7.2</v>
      </c>
      <c r="O445" s="4">
        <v>61</v>
      </c>
      <c r="P445" s="4">
        <v>5</v>
      </c>
      <c r="Q445" t="s">
        <v>25</v>
      </c>
      <c r="R445" t="s">
        <v>32</v>
      </c>
    </row>
    <row r="446" spans="1:18" x14ac:dyDescent="0.45">
      <c r="A446" t="s">
        <v>496</v>
      </c>
      <c r="B446" s="2">
        <v>45877</v>
      </c>
      <c r="C446" t="s">
        <v>853</v>
      </c>
      <c r="D446" t="s">
        <v>859</v>
      </c>
      <c r="E446" t="s">
        <v>874</v>
      </c>
      <c r="F446" t="s">
        <v>48</v>
      </c>
      <c r="G446" t="s">
        <v>29</v>
      </c>
      <c r="H446" t="s">
        <v>22</v>
      </c>
      <c r="I446" t="s">
        <v>23</v>
      </c>
      <c r="J446" t="s">
        <v>11</v>
      </c>
      <c r="K446" t="s">
        <v>98</v>
      </c>
      <c r="L446" t="s">
        <v>32</v>
      </c>
      <c r="M446" s="3">
        <v>39415.17</v>
      </c>
      <c r="N446" s="3">
        <v>353.4</v>
      </c>
      <c r="O446" s="4">
        <v>35</v>
      </c>
      <c r="P446" s="4">
        <v>4</v>
      </c>
      <c r="Q446" t="s">
        <v>25</v>
      </c>
      <c r="R446" t="s">
        <v>25</v>
      </c>
    </row>
    <row r="447" spans="1:18" x14ac:dyDescent="0.45">
      <c r="A447" t="s">
        <v>497</v>
      </c>
      <c r="B447" s="2">
        <v>45765</v>
      </c>
      <c r="C447" t="s">
        <v>850</v>
      </c>
      <c r="D447" t="s">
        <v>856</v>
      </c>
      <c r="E447" t="s">
        <v>876</v>
      </c>
      <c r="F447" t="s">
        <v>28</v>
      </c>
      <c r="G447" t="s">
        <v>39</v>
      </c>
      <c r="H447" t="s">
        <v>42</v>
      </c>
      <c r="I447" t="s">
        <v>62</v>
      </c>
      <c r="J447" t="s">
        <v>31</v>
      </c>
      <c r="K447" t="s">
        <v>37</v>
      </c>
      <c r="L447" t="s">
        <v>25</v>
      </c>
      <c r="M447" s="3">
        <v>5469.02</v>
      </c>
      <c r="N447" s="3">
        <v>11.66</v>
      </c>
      <c r="O447" s="4"/>
      <c r="P447" s="4">
        <v>4</v>
      </c>
      <c r="Q447" t="s">
        <v>25</v>
      </c>
      <c r="R447" t="s">
        <v>32</v>
      </c>
    </row>
    <row r="448" spans="1:18" x14ac:dyDescent="0.45">
      <c r="A448" t="s">
        <v>498</v>
      </c>
      <c r="B448" s="2">
        <v>45984</v>
      </c>
      <c r="C448" t="s">
        <v>853</v>
      </c>
      <c r="D448" t="s">
        <v>859</v>
      </c>
      <c r="E448" t="s">
        <v>866</v>
      </c>
      <c r="F448" t="s">
        <v>48</v>
      </c>
      <c r="G448" t="s">
        <v>39</v>
      </c>
      <c r="H448" t="s">
        <v>22</v>
      </c>
      <c r="I448" t="s">
        <v>67</v>
      </c>
      <c r="J448" t="s">
        <v>24</v>
      </c>
      <c r="K448" t="s">
        <v>2</v>
      </c>
      <c r="L448" t="s">
        <v>32</v>
      </c>
      <c r="M448" s="3">
        <v>54493.69</v>
      </c>
      <c r="N448" s="3">
        <v>604.89</v>
      </c>
      <c r="O448" s="4">
        <v>26</v>
      </c>
      <c r="P448" s="4">
        <v>5</v>
      </c>
      <c r="Q448" t="s">
        <v>25</v>
      </c>
      <c r="R448" t="s">
        <v>25</v>
      </c>
    </row>
    <row r="449" spans="1:18" x14ac:dyDescent="0.45">
      <c r="A449" t="s">
        <v>499</v>
      </c>
      <c r="B449" s="2">
        <v>45809</v>
      </c>
      <c r="C449" t="s">
        <v>851</v>
      </c>
      <c r="D449" t="s">
        <v>857</v>
      </c>
      <c r="E449" t="s">
        <v>869</v>
      </c>
      <c r="F449" t="s">
        <v>20</v>
      </c>
      <c r="G449" t="s">
        <v>29</v>
      </c>
      <c r="H449" t="s">
        <v>35</v>
      </c>
      <c r="I449" t="s">
        <v>45</v>
      </c>
      <c r="J449" t="s">
        <v>11</v>
      </c>
      <c r="K449" t="s">
        <v>2</v>
      </c>
      <c r="L449" t="s">
        <v>32</v>
      </c>
      <c r="M449" s="3">
        <v>29577.19</v>
      </c>
      <c r="N449" s="3">
        <v>27.98</v>
      </c>
      <c r="O449" s="4">
        <v>27</v>
      </c>
      <c r="P449" s="4">
        <v>4</v>
      </c>
      <c r="Q449" t="s">
        <v>25</v>
      </c>
      <c r="R449" t="s">
        <v>25</v>
      </c>
    </row>
    <row r="450" spans="1:18" x14ac:dyDescent="0.45">
      <c r="A450" t="s">
        <v>500</v>
      </c>
      <c r="B450" s="2">
        <v>45841</v>
      </c>
      <c r="C450" t="s">
        <v>853</v>
      </c>
      <c r="D450" t="s">
        <v>859</v>
      </c>
      <c r="E450" t="s">
        <v>875</v>
      </c>
      <c r="F450" t="s">
        <v>48</v>
      </c>
      <c r="G450" t="s">
        <v>29</v>
      </c>
      <c r="H450" t="s">
        <v>35</v>
      </c>
      <c r="I450" t="s">
        <v>36</v>
      </c>
      <c r="J450" t="s">
        <v>11</v>
      </c>
      <c r="K450" t="s">
        <v>56</v>
      </c>
      <c r="L450" t="s">
        <v>25</v>
      </c>
      <c r="M450" s="3">
        <v>125.2</v>
      </c>
      <c r="N450" s="3">
        <v>0</v>
      </c>
      <c r="O450" s="4">
        <v>32</v>
      </c>
      <c r="P450" s="4">
        <v>4</v>
      </c>
      <c r="Q450" t="s">
        <v>25</v>
      </c>
      <c r="R450" t="s">
        <v>25</v>
      </c>
    </row>
    <row r="451" spans="1:18" x14ac:dyDescent="0.45">
      <c r="A451" t="s">
        <v>501</v>
      </c>
      <c r="B451" s="2">
        <v>45967</v>
      </c>
      <c r="C451" t="s">
        <v>853</v>
      </c>
      <c r="D451" t="s">
        <v>859</v>
      </c>
      <c r="E451" t="s">
        <v>874</v>
      </c>
      <c r="F451" t="s">
        <v>48</v>
      </c>
      <c r="G451" t="s">
        <v>34</v>
      </c>
      <c r="H451" t="s">
        <v>51</v>
      </c>
      <c r="I451" t="s">
        <v>52</v>
      </c>
      <c r="J451" t="s">
        <v>11</v>
      </c>
      <c r="K451" t="s">
        <v>2</v>
      </c>
      <c r="L451" t="s">
        <v>32</v>
      </c>
      <c r="M451" s="3">
        <v>2305.9899999999998</v>
      </c>
      <c r="N451" s="3">
        <v>370.18</v>
      </c>
      <c r="O451" s="4">
        <v>64</v>
      </c>
      <c r="P451" s="4">
        <v>5</v>
      </c>
      <c r="Q451" t="s">
        <v>25</v>
      </c>
      <c r="R451" t="s">
        <v>25</v>
      </c>
    </row>
    <row r="452" spans="1:18" x14ac:dyDescent="0.45">
      <c r="A452" t="s">
        <v>502</v>
      </c>
      <c r="B452" s="2">
        <v>45861</v>
      </c>
      <c r="C452" t="s">
        <v>851</v>
      </c>
      <c r="D452" t="s">
        <v>857</v>
      </c>
      <c r="E452" t="s">
        <v>877</v>
      </c>
      <c r="F452" t="s">
        <v>20</v>
      </c>
      <c r="G452" t="s">
        <v>39</v>
      </c>
      <c r="H452" t="s">
        <v>22</v>
      </c>
      <c r="I452" t="s">
        <v>67</v>
      </c>
      <c r="J452" t="s">
        <v>11</v>
      </c>
      <c r="K452" t="s">
        <v>56</v>
      </c>
      <c r="L452" t="s">
        <v>25</v>
      </c>
      <c r="M452" s="3">
        <v>15041.63</v>
      </c>
      <c r="N452" s="3">
        <v>14.6</v>
      </c>
      <c r="O452" s="4">
        <v>48</v>
      </c>
      <c r="P452" s="4">
        <v>4</v>
      </c>
      <c r="Q452" t="s">
        <v>25</v>
      </c>
      <c r="R452" t="s">
        <v>32</v>
      </c>
    </row>
    <row r="453" spans="1:18" x14ac:dyDescent="0.45">
      <c r="A453" t="s">
        <v>503</v>
      </c>
      <c r="B453" s="2">
        <v>45729</v>
      </c>
      <c r="C453" t="s">
        <v>850</v>
      </c>
      <c r="D453" t="s">
        <v>856</v>
      </c>
      <c r="E453" t="s">
        <v>876</v>
      </c>
      <c r="F453" t="s">
        <v>20</v>
      </c>
      <c r="G453" t="s">
        <v>21</v>
      </c>
      <c r="H453" t="s">
        <v>42</v>
      </c>
      <c r="I453" t="s">
        <v>93</v>
      </c>
      <c r="J453" t="s">
        <v>11</v>
      </c>
      <c r="K453" t="s">
        <v>37</v>
      </c>
      <c r="L453" t="s">
        <v>32</v>
      </c>
      <c r="M453" s="3">
        <v>14303.95</v>
      </c>
      <c r="N453" s="3">
        <v>304.55</v>
      </c>
      <c r="O453" s="4">
        <v>35</v>
      </c>
      <c r="P453" s="4">
        <v>3</v>
      </c>
      <c r="Q453" t="s">
        <v>25</v>
      </c>
      <c r="R453" t="s">
        <v>25</v>
      </c>
    </row>
    <row r="454" spans="1:18" x14ac:dyDescent="0.45">
      <c r="A454" t="s">
        <v>504</v>
      </c>
      <c r="B454" s="2">
        <v>45674</v>
      </c>
      <c r="C454" t="s">
        <v>850</v>
      </c>
      <c r="D454" t="s">
        <v>856</v>
      </c>
      <c r="E454" t="s">
        <v>868</v>
      </c>
      <c r="F454" t="s">
        <v>48</v>
      </c>
      <c r="G454" t="s">
        <v>21</v>
      </c>
      <c r="H454" t="s">
        <v>42</v>
      </c>
      <c r="I454" t="s">
        <v>43</v>
      </c>
      <c r="J454" t="s">
        <v>11</v>
      </c>
      <c r="K454" t="s">
        <v>56</v>
      </c>
      <c r="L454" t="s">
        <v>25</v>
      </c>
      <c r="M454" s="3">
        <v>4046.87</v>
      </c>
      <c r="N454" s="3">
        <v>15.56</v>
      </c>
      <c r="O454" s="4">
        <v>38</v>
      </c>
      <c r="P454" s="4">
        <v>4</v>
      </c>
      <c r="Q454" t="s">
        <v>25</v>
      </c>
      <c r="R454" t="s">
        <v>25</v>
      </c>
    </row>
    <row r="455" spans="1:18" x14ac:dyDescent="0.45">
      <c r="A455" t="s">
        <v>505</v>
      </c>
      <c r="B455" s="2">
        <v>45705</v>
      </c>
      <c r="C455" t="s">
        <v>849</v>
      </c>
      <c r="D455" t="s">
        <v>855</v>
      </c>
      <c r="E455" t="s">
        <v>871</v>
      </c>
      <c r="F455" t="s">
        <v>20</v>
      </c>
      <c r="G455" t="s">
        <v>39</v>
      </c>
      <c r="H455" t="s">
        <v>22</v>
      </c>
      <c r="I455" t="s">
        <v>23</v>
      </c>
      <c r="J455" t="s">
        <v>11</v>
      </c>
      <c r="K455" t="s">
        <v>2</v>
      </c>
      <c r="L455" t="s">
        <v>32</v>
      </c>
      <c r="M455" s="3">
        <v>130287.82</v>
      </c>
      <c r="N455" s="3">
        <v>1385.05</v>
      </c>
      <c r="O455" s="4"/>
      <c r="P455" s="4">
        <v>5</v>
      </c>
      <c r="Q455" t="s">
        <v>25</v>
      </c>
      <c r="R455" t="s">
        <v>25</v>
      </c>
    </row>
    <row r="456" spans="1:18" x14ac:dyDescent="0.45">
      <c r="A456" t="s">
        <v>506</v>
      </c>
      <c r="B456" s="2">
        <v>45745</v>
      </c>
      <c r="C456" t="s">
        <v>853</v>
      </c>
      <c r="D456" t="s">
        <v>859</v>
      </c>
      <c r="E456" t="s">
        <v>875</v>
      </c>
      <c r="F456" t="s">
        <v>20</v>
      </c>
      <c r="G456" t="s">
        <v>34</v>
      </c>
      <c r="H456" t="s">
        <v>35</v>
      </c>
      <c r="I456" t="s">
        <v>40</v>
      </c>
      <c r="J456" t="s">
        <v>31</v>
      </c>
      <c r="K456" t="s">
        <v>2</v>
      </c>
      <c r="L456" t="s">
        <v>25</v>
      </c>
      <c r="M456" s="3">
        <v>4319.82</v>
      </c>
      <c r="N456" s="3">
        <v>0.55000000000000004</v>
      </c>
      <c r="O456" s="4">
        <v>35</v>
      </c>
      <c r="P456" s="4">
        <v>5</v>
      </c>
      <c r="Q456" t="s">
        <v>25</v>
      </c>
      <c r="R456" t="s">
        <v>25</v>
      </c>
    </row>
    <row r="457" spans="1:18" x14ac:dyDescent="0.45">
      <c r="A457" t="s">
        <v>507</v>
      </c>
      <c r="B457" s="2">
        <v>45915</v>
      </c>
      <c r="C457" t="s">
        <v>853</v>
      </c>
      <c r="D457" t="s">
        <v>859</v>
      </c>
      <c r="E457" t="s">
        <v>875</v>
      </c>
      <c r="F457" t="s">
        <v>28</v>
      </c>
      <c r="G457" t="s">
        <v>29</v>
      </c>
      <c r="H457" t="s">
        <v>22</v>
      </c>
      <c r="I457" t="s">
        <v>67</v>
      </c>
      <c r="J457" t="s">
        <v>11</v>
      </c>
      <c r="K457" t="s">
        <v>56</v>
      </c>
      <c r="L457" t="s">
        <v>25</v>
      </c>
      <c r="M457" s="3">
        <v>4058.36</v>
      </c>
      <c r="N457" s="3">
        <v>5.1100000000000003</v>
      </c>
      <c r="O457" s="4">
        <v>46</v>
      </c>
      <c r="P457" s="4">
        <v>4</v>
      </c>
      <c r="Q457" t="s">
        <v>25</v>
      </c>
      <c r="R457" t="s">
        <v>25</v>
      </c>
    </row>
    <row r="458" spans="1:18" x14ac:dyDescent="0.45">
      <c r="A458" t="s">
        <v>508</v>
      </c>
      <c r="B458" s="2">
        <v>45810</v>
      </c>
      <c r="C458" t="s">
        <v>853</v>
      </c>
      <c r="D458" t="s">
        <v>859</v>
      </c>
      <c r="E458" t="s">
        <v>874</v>
      </c>
      <c r="F458" t="s">
        <v>20</v>
      </c>
      <c r="G458" t="s">
        <v>34</v>
      </c>
      <c r="H458" t="s">
        <v>42</v>
      </c>
      <c r="I458" t="s">
        <v>43</v>
      </c>
      <c r="J458" t="s">
        <v>31</v>
      </c>
      <c r="K458" t="s">
        <v>56</v>
      </c>
      <c r="L458" t="s">
        <v>25</v>
      </c>
      <c r="M458" s="3">
        <v>6174.42</v>
      </c>
      <c r="N458" s="3">
        <v>11.04</v>
      </c>
      <c r="O458" s="4">
        <v>17</v>
      </c>
      <c r="P458" s="4">
        <v>5</v>
      </c>
      <c r="Q458" t="s">
        <v>25</v>
      </c>
      <c r="R458" t="s">
        <v>32</v>
      </c>
    </row>
    <row r="459" spans="1:18" x14ac:dyDescent="0.45">
      <c r="A459" t="s">
        <v>509</v>
      </c>
      <c r="B459" s="2">
        <v>45999</v>
      </c>
      <c r="C459" t="s">
        <v>849</v>
      </c>
      <c r="D459" t="s">
        <v>855</v>
      </c>
      <c r="E459" t="s">
        <v>871</v>
      </c>
      <c r="F459" t="s">
        <v>48</v>
      </c>
      <c r="G459" t="s">
        <v>39</v>
      </c>
      <c r="H459" t="s">
        <v>51</v>
      </c>
      <c r="I459" t="s">
        <v>65</v>
      </c>
      <c r="J459" t="s">
        <v>24</v>
      </c>
      <c r="K459" t="s">
        <v>2</v>
      </c>
      <c r="L459" t="s">
        <v>25</v>
      </c>
      <c r="M459" s="3">
        <v>81.349999999999994</v>
      </c>
      <c r="N459" s="3">
        <v>1.79</v>
      </c>
      <c r="O459" s="4">
        <v>25</v>
      </c>
      <c r="P459" s="4">
        <v>3</v>
      </c>
      <c r="Q459" t="s">
        <v>25</v>
      </c>
      <c r="R459" t="s">
        <v>25</v>
      </c>
    </row>
    <row r="460" spans="1:18" x14ac:dyDescent="0.45">
      <c r="A460" t="s">
        <v>510</v>
      </c>
      <c r="B460" s="2">
        <v>45695</v>
      </c>
      <c r="C460" t="s">
        <v>851</v>
      </c>
      <c r="D460" t="s">
        <v>857</v>
      </c>
      <c r="E460" t="s">
        <v>869</v>
      </c>
      <c r="F460" t="s">
        <v>28</v>
      </c>
      <c r="G460" t="s">
        <v>39</v>
      </c>
      <c r="H460" t="s">
        <v>35</v>
      </c>
      <c r="I460" t="s">
        <v>45</v>
      </c>
      <c r="J460" t="s">
        <v>24</v>
      </c>
      <c r="K460" t="s">
        <v>56</v>
      </c>
      <c r="L460" t="s">
        <v>25</v>
      </c>
      <c r="M460" s="3">
        <v>43.92</v>
      </c>
      <c r="N460" s="3">
        <v>0</v>
      </c>
      <c r="O460" s="4">
        <v>20</v>
      </c>
      <c r="P460" s="4">
        <v>2</v>
      </c>
      <c r="Q460" t="s">
        <v>25</v>
      </c>
      <c r="R460" t="s">
        <v>25</v>
      </c>
    </row>
    <row r="461" spans="1:18" x14ac:dyDescent="0.45">
      <c r="A461" t="s">
        <v>511</v>
      </c>
      <c r="B461" s="2">
        <v>45729</v>
      </c>
      <c r="C461" t="s">
        <v>853</v>
      </c>
      <c r="D461" t="s">
        <v>859</v>
      </c>
      <c r="E461" t="s">
        <v>866</v>
      </c>
      <c r="F461" t="s">
        <v>20</v>
      </c>
      <c r="G461" t="s">
        <v>29</v>
      </c>
      <c r="H461" t="s">
        <v>22</v>
      </c>
      <c r="I461" t="s">
        <v>67</v>
      </c>
      <c r="J461" t="s">
        <v>11</v>
      </c>
      <c r="K461" t="s">
        <v>2</v>
      </c>
      <c r="L461" t="s">
        <v>32</v>
      </c>
      <c r="M461" s="3">
        <v>123760.71</v>
      </c>
      <c r="N461" s="3">
        <v>992.74</v>
      </c>
      <c r="O461" s="4">
        <v>46</v>
      </c>
      <c r="P461" s="4">
        <v>4</v>
      </c>
      <c r="Q461" t="s">
        <v>25</v>
      </c>
      <c r="R461" t="s">
        <v>25</v>
      </c>
    </row>
    <row r="462" spans="1:18" x14ac:dyDescent="0.45">
      <c r="A462" t="s">
        <v>512</v>
      </c>
      <c r="B462" s="2">
        <v>46003</v>
      </c>
      <c r="C462" t="s">
        <v>851</v>
      </c>
      <c r="D462" t="s">
        <v>857</v>
      </c>
      <c r="E462" t="s">
        <v>869</v>
      </c>
      <c r="F462" t="s">
        <v>20</v>
      </c>
      <c r="G462" t="s">
        <v>29</v>
      </c>
      <c r="H462" t="s">
        <v>22</v>
      </c>
      <c r="I462" t="s">
        <v>23</v>
      </c>
      <c r="J462" t="s">
        <v>24</v>
      </c>
      <c r="K462" t="s">
        <v>37</v>
      </c>
      <c r="L462" t="s">
        <v>25</v>
      </c>
      <c r="M462" s="3">
        <v>15669.55</v>
      </c>
      <c r="N462" s="3">
        <v>1.59</v>
      </c>
      <c r="O462" s="4">
        <v>47</v>
      </c>
      <c r="P462" s="4">
        <v>3</v>
      </c>
      <c r="Q462" t="s">
        <v>25</v>
      </c>
      <c r="R462" t="s">
        <v>25</v>
      </c>
    </row>
    <row r="463" spans="1:18" x14ac:dyDescent="0.45">
      <c r="A463" t="s">
        <v>513</v>
      </c>
      <c r="B463" s="2">
        <v>45760</v>
      </c>
      <c r="C463" t="s">
        <v>853</v>
      </c>
      <c r="D463" t="s">
        <v>859</v>
      </c>
      <c r="E463" t="s">
        <v>875</v>
      </c>
      <c r="F463" t="s">
        <v>20</v>
      </c>
      <c r="G463" t="s">
        <v>29</v>
      </c>
      <c r="H463" t="s">
        <v>42</v>
      </c>
      <c r="I463" t="s">
        <v>43</v>
      </c>
      <c r="J463" t="s">
        <v>24</v>
      </c>
      <c r="K463" t="s">
        <v>37</v>
      </c>
      <c r="L463" t="s">
        <v>32</v>
      </c>
      <c r="M463" s="3">
        <v>63322.57</v>
      </c>
      <c r="N463" s="3">
        <v>868.9</v>
      </c>
      <c r="O463" s="4">
        <v>26</v>
      </c>
      <c r="P463" s="4">
        <v>3</v>
      </c>
      <c r="Q463" t="s">
        <v>32</v>
      </c>
      <c r="R463" t="s">
        <v>32</v>
      </c>
    </row>
    <row r="464" spans="1:18" x14ac:dyDescent="0.45">
      <c r="A464" t="s">
        <v>514</v>
      </c>
      <c r="B464" s="2">
        <v>45945</v>
      </c>
      <c r="C464" t="s">
        <v>852</v>
      </c>
      <c r="D464" t="s">
        <v>858</v>
      </c>
      <c r="E464" t="s">
        <v>873</v>
      </c>
      <c r="F464" t="s">
        <v>28</v>
      </c>
      <c r="G464" t="s">
        <v>39</v>
      </c>
      <c r="H464" t="s">
        <v>42</v>
      </c>
      <c r="I464" t="s">
        <v>43</v>
      </c>
      <c r="J464" t="s">
        <v>24</v>
      </c>
      <c r="K464" t="s">
        <v>2</v>
      </c>
      <c r="L464" t="s">
        <v>32</v>
      </c>
      <c r="M464" s="3">
        <v>23415.38</v>
      </c>
      <c r="N464" s="3">
        <v>362.78</v>
      </c>
      <c r="O464" s="4">
        <v>19</v>
      </c>
      <c r="P464" s="4">
        <v>4</v>
      </c>
      <c r="Q464" t="s">
        <v>25</v>
      </c>
      <c r="R464" t="s">
        <v>25</v>
      </c>
    </row>
    <row r="465" spans="1:18" x14ac:dyDescent="0.45">
      <c r="A465" t="s">
        <v>515</v>
      </c>
      <c r="B465" s="2">
        <v>45990</v>
      </c>
      <c r="C465" t="s">
        <v>851</v>
      </c>
      <c r="D465" t="s">
        <v>857</v>
      </c>
      <c r="E465" t="s">
        <v>863</v>
      </c>
      <c r="F465" t="s">
        <v>28</v>
      </c>
      <c r="G465" t="s">
        <v>29</v>
      </c>
      <c r="H465" t="s">
        <v>42</v>
      </c>
      <c r="I465" t="s">
        <v>43</v>
      </c>
      <c r="J465" t="s">
        <v>31</v>
      </c>
      <c r="K465" t="s">
        <v>37</v>
      </c>
      <c r="L465" t="s">
        <v>25</v>
      </c>
      <c r="M465" s="3">
        <v>1394.8</v>
      </c>
      <c r="N465" s="3">
        <v>8.1300000000000008</v>
      </c>
      <c r="O465" s="4">
        <v>62</v>
      </c>
      <c r="P465" s="4">
        <v>5</v>
      </c>
      <c r="Q465" t="s">
        <v>25</v>
      </c>
      <c r="R465" t="s">
        <v>25</v>
      </c>
    </row>
    <row r="466" spans="1:18" x14ac:dyDescent="0.45">
      <c r="A466" t="s">
        <v>516</v>
      </c>
      <c r="B466" s="2">
        <v>45726</v>
      </c>
      <c r="C466" t="s">
        <v>849</v>
      </c>
      <c r="D466" t="s">
        <v>855</v>
      </c>
      <c r="E466" t="s">
        <v>864</v>
      </c>
      <c r="F466" t="s">
        <v>20</v>
      </c>
      <c r="G466" t="s">
        <v>39</v>
      </c>
      <c r="H466" t="s">
        <v>42</v>
      </c>
      <c r="I466" t="s">
        <v>43</v>
      </c>
      <c r="J466" t="s">
        <v>24</v>
      </c>
      <c r="K466" t="s">
        <v>37</v>
      </c>
      <c r="L466" t="s">
        <v>32</v>
      </c>
      <c r="M466" s="3">
        <v>1939.22</v>
      </c>
      <c r="N466" s="3">
        <v>62.98</v>
      </c>
      <c r="O466" s="4">
        <v>7</v>
      </c>
      <c r="P466" s="4">
        <v>4</v>
      </c>
      <c r="Q466" t="s">
        <v>25</v>
      </c>
      <c r="R466" t="s">
        <v>25</v>
      </c>
    </row>
    <row r="467" spans="1:18" x14ac:dyDescent="0.45">
      <c r="A467" t="s">
        <v>517</v>
      </c>
      <c r="B467" s="2">
        <v>45777</v>
      </c>
      <c r="C467" t="s">
        <v>849</v>
      </c>
      <c r="D467" t="s">
        <v>855</v>
      </c>
      <c r="E467" t="s">
        <v>861</v>
      </c>
      <c r="F467" t="s">
        <v>20</v>
      </c>
      <c r="G467" t="s">
        <v>39</v>
      </c>
      <c r="H467" t="s">
        <v>22</v>
      </c>
      <c r="I467" t="s">
        <v>67</v>
      </c>
      <c r="J467" t="s">
        <v>24</v>
      </c>
      <c r="K467" t="s">
        <v>56</v>
      </c>
      <c r="L467" t="s">
        <v>25</v>
      </c>
      <c r="M467" s="3">
        <v>1071.5</v>
      </c>
      <c r="N467" s="3">
        <v>0.31</v>
      </c>
      <c r="O467" s="4">
        <v>25</v>
      </c>
      <c r="P467" s="4">
        <v>3</v>
      </c>
      <c r="Q467" t="s">
        <v>25</v>
      </c>
      <c r="R467" t="s">
        <v>25</v>
      </c>
    </row>
    <row r="468" spans="1:18" x14ac:dyDescent="0.45">
      <c r="A468" t="s">
        <v>518</v>
      </c>
      <c r="B468" s="2">
        <v>45726</v>
      </c>
      <c r="C468" t="s">
        <v>854</v>
      </c>
      <c r="D468" t="s">
        <v>860</v>
      </c>
      <c r="E468" t="s">
        <v>870</v>
      </c>
      <c r="F468" t="s">
        <v>20</v>
      </c>
      <c r="G468" t="s">
        <v>39</v>
      </c>
      <c r="H468" t="s">
        <v>51</v>
      </c>
      <c r="I468" t="s">
        <v>52</v>
      </c>
      <c r="J468" t="s">
        <v>24</v>
      </c>
      <c r="K468" t="s">
        <v>2</v>
      </c>
      <c r="L468" t="s">
        <v>25</v>
      </c>
      <c r="M468" s="3">
        <v>172.43</v>
      </c>
      <c r="N468" s="3">
        <v>2.54</v>
      </c>
      <c r="O468" s="4">
        <v>24</v>
      </c>
      <c r="P468" s="4">
        <v>4</v>
      </c>
      <c r="Q468" t="s">
        <v>25</v>
      </c>
      <c r="R468" t="s">
        <v>25</v>
      </c>
    </row>
    <row r="469" spans="1:18" x14ac:dyDescent="0.45">
      <c r="A469" t="s">
        <v>519</v>
      </c>
      <c r="B469" s="2">
        <v>45969</v>
      </c>
      <c r="C469" t="s">
        <v>852</v>
      </c>
      <c r="D469" t="s">
        <v>858</v>
      </c>
      <c r="E469" t="s">
        <v>865</v>
      </c>
      <c r="F469" t="s">
        <v>48</v>
      </c>
      <c r="G469" t="s">
        <v>39</v>
      </c>
      <c r="H469" t="s">
        <v>22</v>
      </c>
      <c r="I469" t="s">
        <v>23</v>
      </c>
      <c r="J469" t="s">
        <v>31</v>
      </c>
      <c r="K469" t="s">
        <v>56</v>
      </c>
      <c r="L469" t="s">
        <v>32</v>
      </c>
      <c r="M469" s="3">
        <v>37761.339999999997</v>
      </c>
      <c r="N469" s="3">
        <v>514.02</v>
      </c>
      <c r="O469" s="4">
        <v>52</v>
      </c>
      <c r="P469" s="4">
        <v>4</v>
      </c>
      <c r="Q469" t="s">
        <v>25</v>
      </c>
      <c r="R469" t="s">
        <v>25</v>
      </c>
    </row>
    <row r="470" spans="1:18" x14ac:dyDescent="0.45">
      <c r="A470" t="s">
        <v>520</v>
      </c>
      <c r="B470" s="2">
        <v>45778</v>
      </c>
      <c r="C470" t="s">
        <v>852</v>
      </c>
      <c r="D470" t="s">
        <v>858</v>
      </c>
      <c r="E470" t="s">
        <v>865</v>
      </c>
      <c r="F470" t="s">
        <v>20</v>
      </c>
      <c r="G470" t="s">
        <v>29</v>
      </c>
      <c r="H470" t="s">
        <v>35</v>
      </c>
      <c r="I470" t="s">
        <v>40</v>
      </c>
      <c r="J470" t="s">
        <v>24</v>
      </c>
      <c r="K470" t="s">
        <v>2</v>
      </c>
      <c r="L470" t="s">
        <v>32</v>
      </c>
      <c r="M470" s="3">
        <v>10900.39</v>
      </c>
      <c r="N470" s="3">
        <v>9.1</v>
      </c>
      <c r="O470" s="4">
        <v>5</v>
      </c>
      <c r="P470" s="4">
        <v>4</v>
      </c>
      <c r="Q470" t="s">
        <v>25</v>
      </c>
      <c r="R470" t="s">
        <v>25</v>
      </c>
    </row>
    <row r="471" spans="1:18" x14ac:dyDescent="0.45">
      <c r="A471" t="s">
        <v>521</v>
      </c>
      <c r="B471" s="2">
        <v>45861</v>
      </c>
      <c r="C471" t="s">
        <v>851</v>
      </c>
      <c r="D471" t="s">
        <v>857</v>
      </c>
      <c r="E471" t="s">
        <v>863</v>
      </c>
      <c r="F471" t="s">
        <v>20</v>
      </c>
      <c r="G471" t="s">
        <v>29</v>
      </c>
      <c r="H471" t="s">
        <v>35</v>
      </c>
      <c r="I471" t="s">
        <v>36</v>
      </c>
      <c r="J471" t="s">
        <v>24</v>
      </c>
      <c r="K471" t="s">
        <v>56</v>
      </c>
      <c r="L471" t="s">
        <v>25</v>
      </c>
      <c r="M471" s="3">
        <v>234.07</v>
      </c>
      <c r="N471" s="3">
        <v>0.04</v>
      </c>
      <c r="O471" s="4">
        <v>13</v>
      </c>
      <c r="P471" s="4">
        <v>2</v>
      </c>
      <c r="Q471" t="s">
        <v>32</v>
      </c>
      <c r="R471" t="s">
        <v>25</v>
      </c>
    </row>
    <row r="472" spans="1:18" x14ac:dyDescent="0.45">
      <c r="A472" t="s">
        <v>522</v>
      </c>
      <c r="B472" s="2">
        <v>45814</v>
      </c>
      <c r="C472" t="s">
        <v>853</v>
      </c>
      <c r="D472" t="s">
        <v>859</v>
      </c>
      <c r="E472" t="s">
        <v>866</v>
      </c>
      <c r="F472" t="s">
        <v>20</v>
      </c>
      <c r="G472" t="s">
        <v>29</v>
      </c>
      <c r="H472" t="s">
        <v>35</v>
      </c>
      <c r="I472" t="s">
        <v>40</v>
      </c>
      <c r="J472" t="s">
        <v>31</v>
      </c>
      <c r="K472" t="s">
        <v>56</v>
      </c>
      <c r="L472" t="s">
        <v>32</v>
      </c>
      <c r="M472" s="3">
        <v>50433.38</v>
      </c>
      <c r="N472" s="3">
        <v>22.98</v>
      </c>
      <c r="O472" s="4">
        <v>46</v>
      </c>
      <c r="P472" s="4">
        <v>3</v>
      </c>
      <c r="Q472" t="s">
        <v>25</v>
      </c>
      <c r="R472" t="s">
        <v>25</v>
      </c>
    </row>
    <row r="473" spans="1:18" x14ac:dyDescent="0.45">
      <c r="A473" t="s">
        <v>523</v>
      </c>
      <c r="B473" s="2">
        <v>45849</v>
      </c>
      <c r="C473" t="s">
        <v>853</v>
      </c>
      <c r="D473" t="s">
        <v>859</v>
      </c>
      <c r="E473" t="s">
        <v>866</v>
      </c>
      <c r="F473" t="s">
        <v>20</v>
      </c>
      <c r="G473" t="s">
        <v>29</v>
      </c>
      <c r="H473" t="s">
        <v>42</v>
      </c>
      <c r="I473" t="s">
        <v>93</v>
      </c>
      <c r="J473" t="s">
        <v>31</v>
      </c>
      <c r="K473" t="s">
        <v>2</v>
      </c>
      <c r="L473" t="s">
        <v>25</v>
      </c>
      <c r="M473" s="3">
        <v>3244.64</v>
      </c>
      <c r="N473" s="3">
        <v>4.5199999999999996</v>
      </c>
      <c r="O473" s="4">
        <v>41</v>
      </c>
      <c r="P473" s="4">
        <v>5</v>
      </c>
      <c r="Q473" t="s">
        <v>25</v>
      </c>
      <c r="R473" t="s">
        <v>32</v>
      </c>
    </row>
    <row r="474" spans="1:18" x14ac:dyDescent="0.45">
      <c r="A474" t="s">
        <v>524</v>
      </c>
      <c r="B474" s="2">
        <v>45687</v>
      </c>
      <c r="C474" t="s">
        <v>849</v>
      </c>
      <c r="D474" t="s">
        <v>855</v>
      </c>
      <c r="E474" t="s">
        <v>864</v>
      </c>
      <c r="F474" t="s">
        <v>28</v>
      </c>
      <c r="G474" t="s">
        <v>34</v>
      </c>
      <c r="H474" t="s">
        <v>51</v>
      </c>
      <c r="I474" t="s">
        <v>65</v>
      </c>
      <c r="J474" t="s">
        <v>11</v>
      </c>
      <c r="K474" t="s">
        <v>46</v>
      </c>
      <c r="L474" t="s">
        <v>32</v>
      </c>
      <c r="M474" s="3">
        <v>4264.8900000000003</v>
      </c>
      <c r="N474" s="3">
        <v>494.54</v>
      </c>
      <c r="O474" s="4">
        <v>45</v>
      </c>
      <c r="P474" s="4">
        <v>4</v>
      </c>
      <c r="Q474" t="s">
        <v>25</v>
      </c>
      <c r="R474" t="s">
        <v>25</v>
      </c>
    </row>
    <row r="475" spans="1:18" x14ac:dyDescent="0.45">
      <c r="A475" t="s">
        <v>525</v>
      </c>
      <c r="B475" s="2">
        <v>45966</v>
      </c>
      <c r="C475" t="s">
        <v>851</v>
      </c>
      <c r="D475" t="s">
        <v>857</v>
      </c>
      <c r="E475" t="s">
        <v>877</v>
      </c>
      <c r="F475" t="s">
        <v>20</v>
      </c>
      <c r="G475" t="s">
        <v>39</v>
      </c>
      <c r="H475" t="s">
        <v>22</v>
      </c>
      <c r="I475" t="s">
        <v>67</v>
      </c>
      <c r="J475" t="s">
        <v>24</v>
      </c>
      <c r="K475" t="s">
        <v>37</v>
      </c>
      <c r="L475" t="s">
        <v>25</v>
      </c>
      <c r="M475" s="3">
        <v>10908.75</v>
      </c>
      <c r="N475" s="3">
        <v>19.02</v>
      </c>
      <c r="O475" s="4">
        <v>34</v>
      </c>
      <c r="P475" s="4">
        <v>4</v>
      </c>
      <c r="Q475" t="s">
        <v>25</v>
      </c>
      <c r="R475" t="s">
        <v>25</v>
      </c>
    </row>
    <row r="476" spans="1:18" x14ac:dyDescent="0.45">
      <c r="A476" t="s">
        <v>526</v>
      </c>
      <c r="B476" s="2">
        <v>45995</v>
      </c>
      <c r="C476" t="s">
        <v>853</v>
      </c>
      <c r="D476" t="s">
        <v>859</v>
      </c>
      <c r="E476" t="s">
        <v>874</v>
      </c>
      <c r="F476" t="s">
        <v>48</v>
      </c>
      <c r="G476" t="s">
        <v>39</v>
      </c>
      <c r="H476" t="s">
        <v>51</v>
      </c>
      <c r="I476" t="s">
        <v>52</v>
      </c>
      <c r="J476" t="s">
        <v>24</v>
      </c>
      <c r="K476" t="s">
        <v>2</v>
      </c>
      <c r="L476" t="s">
        <v>25</v>
      </c>
      <c r="M476" s="3">
        <v>1071.52</v>
      </c>
      <c r="N476" s="3">
        <v>6.72</v>
      </c>
      <c r="O476" s="4">
        <v>115</v>
      </c>
      <c r="P476" s="4">
        <v>3</v>
      </c>
      <c r="Q476" t="s">
        <v>25</v>
      </c>
      <c r="R476" t="s">
        <v>25</v>
      </c>
    </row>
    <row r="477" spans="1:18" x14ac:dyDescent="0.45">
      <c r="A477" t="s">
        <v>527</v>
      </c>
      <c r="B477" s="2">
        <v>46014</v>
      </c>
      <c r="C477" t="s">
        <v>851</v>
      </c>
      <c r="D477" t="s">
        <v>857</v>
      </c>
      <c r="E477" t="s">
        <v>869</v>
      </c>
      <c r="F477" t="s">
        <v>20</v>
      </c>
      <c r="G477" t="s">
        <v>29</v>
      </c>
      <c r="H477" t="s">
        <v>22</v>
      </c>
      <c r="I477" t="s">
        <v>30</v>
      </c>
      <c r="J477" t="s">
        <v>31</v>
      </c>
      <c r="K477" t="s">
        <v>2</v>
      </c>
      <c r="L477" t="s">
        <v>25</v>
      </c>
      <c r="M477" s="3">
        <v>1822.16</v>
      </c>
      <c r="N477" s="3">
        <v>2.85</v>
      </c>
      <c r="O477" s="4">
        <v>57</v>
      </c>
      <c r="P477" s="4">
        <v>3</v>
      </c>
      <c r="Q477" t="s">
        <v>32</v>
      </c>
      <c r="R477" t="s">
        <v>32</v>
      </c>
    </row>
    <row r="478" spans="1:18" x14ac:dyDescent="0.45">
      <c r="A478" t="s">
        <v>528</v>
      </c>
      <c r="B478" s="2">
        <v>45883</v>
      </c>
      <c r="C478" t="s">
        <v>854</v>
      </c>
      <c r="D478" t="s">
        <v>860</v>
      </c>
      <c r="E478" t="s">
        <v>870</v>
      </c>
      <c r="F478" t="s">
        <v>28</v>
      </c>
      <c r="G478" t="s">
        <v>39</v>
      </c>
      <c r="H478" t="s">
        <v>42</v>
      </c>
      <c r="I478" t="s">
        <v>93</v>
      </c>
      <c r="J478" t="s">
        <v>31</v>
      </c>
      <c r="K478" t="s">
        <v>2</v>
      </c>
      <c r="L478" t="s">
        <v>32</v>
      </c>
      <c r="M478" s="3">
        <v>5390.42</v>
      </c>
      <c r="N478" s="3">
        <v>65.67</v>
      </c>
      <c r="O478" s="4">
        <v>51</v>
      </c>
      <c r="P478" s="4">
        <v>5</v>
      </c>
      <c r="Q478" t="s">
        <v>32</v>
      </c>
      <c r="R478" t="s">
        <v>32</v>
      </c>
    </row>
    <row r="479" spans="1:18" x14ac:dyDescent="0.45">
      <c r="A479" t="s">
        <v>529</v>
      </c>
      <c r="B479" s="2">
        <v>45707</v>
      </c>
      <c r="C479" t="s">
        <v>854</v>
      </c>
      <c r="D479" t="s">
        <v>860</v>
      </c>
      <c r="E479" t="s">
        <v>867</v>
      </c>
      <c r="F479" t="s">
        <v>20</v>
      </c>
      <c r="G479" t="s">
        <v>39</v>
      </c>
      <c r="H479" t="s">
        <v>35</v>
      </c>
      <c r="I479" t="s">
        <v>36</v>
      </c>
      <c r="J479" t="s">
        <v>24</v>
      </c>
      <c r="K479" t="s">
        <v>56</v>
      </c>
      <c r="L479" t="s">
        <v>25</v>
      </c>
      <c r="M479" s="3">
        <v>1596.56</v>
      </c>
      <c r="N479" s="3">
        <v>0.12</v>
      </c>
      <c r="O479" s="4">
        <v>42</v>
      </c>
      <c r="P479" s="4">
        <v>2</v>
      </c>
      <c r="Q479" t="s">
        <v>25</v>
      </c>
      <c r="R479" t="s">
        <v>25</v>
      </c>
    </row>
    <row r="480" spans="1:18" x14ac:dyDescent="0.45">
      <c r="A480" t="s">
        <v>530</v>
      </c>
      <c r="B480" s="2">
        <v>45970</v>
      </c>
      <c r="C480" t="s">
        <v>849</v>
      </c>
      <c r="D480" t="s">
        <v>855</v>
      </c>
      <c r="E480" t="s">
        <v>871</v>
      </c>
      <c r="F480" t="s">
        <v>20</v>
      </c>
      <c r="G480" t="s">
        <v>29</v>
      </c>
      <c r="H480" t="s">
        <v>22</v>
      </c>
      <c r="I480" t="s">
        <v>67</v>
      </c>
      <c r="J480" t="s">
        <v>31</v>
      </c>
      <c r="K480" t="s">
        <v>56</v>
      </c>
      <c r="L480" t="s">
        <v>25</v>
      </c>
      <c r="M480" s="3">
        <v>24386.23</v>
      </c>
      <c r="N480" s="3">
        <v>3.78</v>
      </c>
      <c r="O480" s="4">
        <v>24</v>
      </c>
      <c r="P480" s="4">
        <v>3</v>
      </c>
      <c r="Q480" t="s">
        <v>25</v>
      </c>
      <c r="R480" t="s">
        <v>32</v>
      </c>
    </row>
    <row r="481" spans="1:18" x14ac:dyDescent="0.45">
      <c r="A481" t="s">
        <v>531</v>
      </c>
      <c r="B481" s="2">
        <v>45921</v>
      </c>
      <c r="C481" t="s">
        <v>849</v>
      </c>
      <c r="D481" t="s">
        <v>855</v>
      </c>
      <c r="E481" t="s">
        <v>871</v>
      </c>
      <c r="F481" t="s">
        <v>20</v>
      </c>
      <c r="G481" t="s">
        <v>29</v>
      </c>
      <c r="H481" t="s">
        <v>42</v>
      </c>
      <c r="I481" t="s">
        <v>43</v>
      </c>
      <c r="J481" t="s">
        <v>31</v>
      </c>
      <c r="K481" t="s">
        <v>2</v>
      </c>
      <c r="L481" t="s">
        <v>32</v>
      </c>
      <c r="M481" s="3">
        <v>46213.62</v>
      </c>
      <c r="N481" s="3">
        <v>877.46</v>
      </c>
      <c r="O481" s="4">
        <v>29</v>
      </c>
      <c r="P481" s="4">
        <v>4</v>
      </c>
      <c r="Q481" t="s">
        <v>25</v>
      </c>
      <c r="R481" t="s">
        <v>25</v>
      </c>
    </row>
    <row r="482" spans="1:18" x14ac:dyDescent="0.45">
      <c r="A482" t="s">
        <v>532</v>
      </c>
      <c r="B482" s="2">
        <v>45901</v>
      </c>
      <c r="C482" t="s">
        <v>851</v>
      </c>
      <c r="D482" t="s">
        <v>857</v>
      </c>
      <c r="E482" t="s">
        <v>872</v>
      </c>
      <c r="F482" t="s">
        <v>48</v>
      </c>
      <c r="G482" t="s">
        <v>34</v>
      </c>
      <c r="H482" t="s">
        <v>42</v>
      </c>
      <c r="I482" t="s">
        <v>62</v>
      </c>
      <c r="J482" t="s">
        <v>31</v>
      </c>
      <c r="K482" t="s">
        <v>37</v>
      </c>
      <c r="L482" t="s">
        <v>25</v>
      </c>
      <c r="M482" s="3">
        <v>18381.96</v>
      </c>
      <c r="N482" s="3">
        <v>77.86</v>
      </c>
      <c r="O482" s="4">
        <v>54</v>
      </c>
      <c r="P482" s="4">
        <v>4</v>
      </c>
      <c r="Q482" t="s">
        <v>25</v>
      </c>
      <c r="R482" t="s">
        <v>25</v>
      </c>
    </row>
    <row r="483" spans="1:18" x14ac:dyDescent="0.45">
      <c r="A483" t="s">
        <v>533</v>
      </c>
      <c r="B483" s="2">
        <v>45744</v>
      </c>
      <c r="C483" t="s">
        <v>854</v>
      </c>
      <c r="D483" t="s">
        <v>860</v>
      </c>
      <c r="E483" t="s">
        <v>870</v>
      </c>
      <c r="F483" t="s">
        <v>48</v>
      </c>
      <c r="G483" t="s">
        <v>34</v>
      </c>
      <c r="H483" t="s">
        <v>35</v>
      </c>
      <c r="I483" t="s">
        <v>36</v>
      </c>
      <c r="J483" t="s">
        <v>31</v>
      </c>
      <c r="K483" t="s">
        <v>2</v>
      </c>
      <c r="L483" t="s">
        <v>25</v>
      </c>
      <c r="M483" s="3">
        <v>792.63</v>
      </c>
      <c r="N483" s="3">
        <v>0.12</v>
      </c>
      <c r="O483" s="4">
        <v>54</v>
      </c>
      <c r="P483" s="4">
        <v>5</v>
      </c>
      <c r="Q483" t="s">
        <v>25</v>
      </c>
      <c r="R483" t="s">
        <v>32</v>
      </c>
    </row>
    <row r="484" spans="1:18" x14ac:dyDescent="0.45">
      <c r="A484" t="s">
        <v>534</v>
      </c>
      <c r="B484" s="2">
        <v>46001</v>
      </c>
      <c r="C484" t="s">
        <v>853</v>
      </c>
      <c r="D484" t="s">
        <v>859</v>
      </c>
      <c r="E484" t="s">
        <v>866</v>
      </c>
      <c r="F484" t="s">
        <v>20</v>
      </c>
      <c r="G484" t="s">
        <v>21</v>
      </c>
      <c r="H484" t="s">
        <v>35</v>
      </c>
      <c r="I484" t="s">
        <v>36</v>
      </c>
      <c r="J484" t="s">
        <v>11</v>
      </c>
      <c r="K484" t="s">
        <v>56</v>
      </c>
      <c r="L484" t="s">
        <v>32</v>
      </c>
      <c r="M484" s="3">
        <v>12736.25</v>
      </c>
      <c r="N484" s="3">
        <v>15.63</v>
      </c>
      <c r="O484" s="4">
        <v>32</v>
      </c>
      <c r="P484" s="4">
        <v>4</v>
      </c>
      <c r="Q484" t="s">
        <v>25</v>
      </c>
      <c r="R484" t="s">
        <v>25</v>
      </c>
    </row>
    <row r="485" spans="1:18" x14ac:dyDescent="0.45">
      <c r="A485" t="s">
        <v>535</v>
      </c>
      <c r="B485" s="2">
        <v>45853</v>
      </c>
      <c r="C485" t="s">
        <v>849</v>
      </c>
      <c r="D485" t="s">
        <v>855</v>
      </c>
      <c r="E485" t="s">
        <v>864</v>
      </c>
      <c r="F485" t="s">
        <v>28</v>
      </c>
      <c r="G485" t="s">
        <v>39</v>
      </c>
      <c r="H485" t="s">
        <v>42</v>
      </c>
      <c r="I485" t="s">
        <v>43</v>
      </c>
      <c r="J485" t="s">
        <v>24</v>
      </c>
      <c r="K485" t="s">
        <v>2</v>
      </c>
      <c r="L485" t="s">
        <v>32</v>
      </c>
      <c r="M485" s="3">
        <v>7330.6</v>
      </c>
      <c r="N485" s="3">
        <v>99.33</v>
      </c>
      <c r="O485" s="4">
        <v>25</v>
      </c>
      <c r="P485" s="4">
        <v>2</v>
      </c>
      <c r="Q485" t="s">
        <v>32</v>
      </c>
      <c r="R485" t="s">
        <v>32</v>
      </c>
    </row>
    <row r="486" spans="1:18" x14ac:dyDescent="0.45">
      <c r="A486" t="s">
        <v>536</v>
      </c>
      <c r="B486" s="2">
        <v>45953</v>
      </c>
      <c r="C486" t="s">
        <v>852</v>
      </c>
      <c r="D486" t="s">
        <v>858</v>
      </c>
      <c r="E486" t="s">
        <v>873</v>
      </c>
      <c r="F486" t="s">
        <v>28</v>
      </c>
      <c r="G486" t="s">
        <v>29</v>
      </c>
      <c r="H486" t="s">
        <v>35</v>
      </c>
      <c r="I486" t="s">
        <v>40</v>
      </c>
      <c r="J486" t="s">
        <v>24</v>
      </c>
      <c r="K486" t="s">
        <v>46</v>
      </c>
      <c r="L486" t="s">
        <v>25</v>
      </c>
      <c r="M486" s="3">
        <v>2948.46</v>
      </c>
      <c r="N486" s="3">
        <v>0.47</v>
      </c>
      <c r="O486" s="4">
        <v>20</v>
      </c>
      <c r="P486" s="4">
        <v>3</v>
      </c>
      <c r="Q486" t="s">
        <v>25</v>
      </c>
      <c r="R486" t="s">
        <v>25</v>
      </c>
    </row>
    <row r="487" spans="1:18" x14ac:dyDescent="0.45">
      <c r="A487" t="s">
        <v>537</v>
      </c>
      <c r="B487" s="2">
        <v>45809</v>
      </c>
      <c r="C487" t="s">
        <v>850</v>
      </c>
      <c r="D487" t="s">
        <v>856</v>
      </c>
      <c r="E487" t="s">
        <v>862</v>
      </c>
      <c r="F487" t="s">
        <v>28</v>
      </c>
      <c r="G487" t="s">
        <v>29</v>
      </c>
      <c r="H487" t="s">
        <v>35</v>
      </c>
      <c r="I487" t="s">
        <v>36</v>
      </c>
      <c r="J487" t="s">
        <v>31</v>
      </c>
      <c r="K487" t="s">
        <v>56</v>
      </c>
      <c r="L487" t="s">
        <v>25</v>
      </c>
      <c r="M487" s="3">
        <v>391.7</v>
      </c>
      <c r="N487" s="3">
        <v>0.03</v>
      </c>
      <c r="O487" s="4">
        <v>41</v>
      </c>
      <c r="P487" s="4">
        <v>3</v>
      </c>
      <c r="Q487" t="s">
        <v>25</v>
      </c>
      <c r="R487" t="s">
        <v>25</v>
      </c>
    </row>
    <row r="488" spans="1:18" x14ac:dyDescent="0.45">
      <c r="A488" t="s">
        <v>538</v>
      </c>
      <c r="B488" s="2">
        <v>46018</v>
      </c>
      <c r="C488" t="s">
        <v>851</v>
      </c>
      <c r="D488" t="s">
        <v>857</v>
      </c>
      <c r="E488" t="s">
        <v>863</v>
      </c>
      <c r="F488" t="s">
        <v>48</v>
      </c>
      <c r="G488" t="s">
        <v>21</v>
      </c>
      <c r="H488" t="s">
        <v>42</v>
      </c>
      <c r="I488" t="s">
        <v>93</v>
      </c>
      <c r="J488" t="s">
        <v>24</v>
      </c>
      <c r="K488" t="s">
        <v>2</v>
      </c>
      <c r="L488" t="s">
        <v>25</v>
      </c>
      <c r="M488" s="3">
        <v>13708.55</v>
      </c>
      <c r="N488" s="3">
        <v>30.16</v>
      </c>
      <c r="O488" s="4">
        <v>23</v>
      </c>
      <c r="P488" s="4">
        <v>4</v>
      </c>
      <c r="Q488" t="s">
        <v>25</v>
      </c>
      <c r="R488" t="s">
        <v>25</v>
      </c>
    </row>
    <row r="489" spans="1:18" x14ac:dyDescent="0.45">
      <c r="A489" t="s">
        <v>539</v>
      </c>
      <c r="B489" s="2">
        <v>45669</v>
      </c>
      <c r="C489" t="s">
        <v>849</v>
      </c>
      <c r="D489" t="s">
        <v>855</v>
      </c>
      <c r="E489" t="s">
        <v>861</v>
      </c>
      <c r="F489" t="s">
        <v>20</v>
      </c>
      <c r="G489" t="s">
        <v>29</v>
      </c>
      <c r="H489" t="s">
        <v>51</v>
      </c>
      <c r="I489" t="s">
        <v>60</v>
      </c>
      <c r="J489" t="s">
        <v>24</v>
      </c>
      <c r="K489" t="s">
        <v>2</v>
      </c>
      <c r="L489" t="s">
        <v>25</v>
      </c>
      <c r="M489" s="3">
        <v>226.84</v>
      </c>
      <c r="N489" s="3">
        <v>5.41</v>
      </c>
      <c r="O489" s="4">
        <v>19</v>
      </c>
      <c r="P489" s="4">
        <v>4</v>
      </c>
      <c r="Q489" t="s">
        <v>25</v>
      </c>
      <c r="R489" t="s">
        <v>25</v>
      </c>
    </row>
    <row r="490" spans="1:18" x14ac:dyDescent="0.45">
      <c r="A490" t="s">
        <v>540</v>
      </c>
      <c r="B490" s="2">
        <v>45892</v>
      </c>
      <c r="C490" t="s">
        <v>852</v>
      </c>
      <c r="D490" t="s">
        <v>858</v>
      </c>
      <c r="E490" t="s">
        <v>873</v>
      </c>
      <c r="F490" t="s">
        <v>28</v>
      </c>
      <c r="G490" t="s">
        <v>39</v>
      </c>
      <c r="H490" t="s">
        <v>35</v>
      </c>
      <c r="I490" t="s">
        <v>45</v>
      </c>
      <c r="J490" t="s">
        <v>31</v>
      </c>
      <c r="K490" t="s">
        <v>2</v>
      </c>
      <c r="L490" t="s">
        <v>32</v>
      </c>
      <c r="M490" s="3">
        <v>39891.49</v>
      </c>
      <c r="N490" s="3">
        <v>57.55</v>
      </c>
      <c r="O490" s="4">
        <v>66</v>
      </c>
      <c r="P490" s="4">
        <v>4</v>
      </c>
      <c r="Q490" t="s">
        <v>25</v>
      </c>
      <c r="R490" t="s">
        <v>25</v>
      </c>
    </row>
    <row r="491" spans="1:18" x14ac:dyDescent="0.45">
      <c r="A491" t="s">
        <v>541</v>
      </c>
      <c r="B491" s="2">
        <v>45850</v>
      </c>
      <c r="C491" t="s">
        <v>854</v>
      </c>
      <c r="D491" t="s">
        <v>860</v>
      </c>
      <c r="E491" t="s">
        <v>867</v>
      </c>
      <c r="F491" t="s">
        <v>48</v>
      </c>
      <c r="G491" t="s">
        <v>29</v>
      </c>
      <c r="H491" t="s">
        <v>42</v>
      </c>
      <c r="I491" t="s">
        <v>93</v>
      </c>
      <c r="J491" t="s">
        <v>31</v>
      </c>
      <c r="K491" t="s">
        <v>46</v>
      </c>
      <c r="L491" t="s">
        <v>32</v>
      </c>
      <c r="M491" s="3">
        <v>4976.46</v>
      </c>
      <c r="N491" s="3">
        <v>169.43</v>
      </c>
      <c r="O491" s="4">
        <v>34</v>
      </c>
      <c r="P491" s="4">
        <v>3</v>
      </c>
      <c r="Q491" t="s">
        <v>25</v>
      </c>
      <c r="R491" t="s">
        <v>25</v>
      </c>
    </row>
    <row r="492" spans="1:18" x14ac:dyDescent="0.45">
      <c r="A492" t="s">
        <v>542</v>
      </c>
      <c r="B492" s="2">
        <v>45718</v>
      </c>
      <c r="C492" t="s">
        <v>853</v>
      </c>
      <c r="D492" t="s">
        <v>859</v>
      </c>
      <c r="E492" t="s">
        <v>875</v>
      </c>
      <c r="F492" t="s">
        <v>20</v>
      </c>
      <c r="G492" t="s">
        <v>29</v>
      </c>
      <c r="H492" t="s">
        <v>51</v>
      </c>
      <c r="I492" t="s">
        <v>65</v>
      </c>
      <c r="J492" t="s">
        <v>11</v>
      </c>
      <c r="K492" t="s">
        <v>2</v>
      </c>
      <c r="L492" t="s">
        <v>32</v>
      </c>
      <c r="M492" s="3">
        <v>4419.32</v>
      </c>
      <c r="N492" s="3">
        <v>902.39</v>
      </c>
      <c r="O492" s="4">
        <v>43</v>
      </c>
      <c r="P492" s="4">
        <v>3</v>
      </c>
      <c r="Q492" t="s">
        <v>25</v>
      </c>
      <c r="R492" t="s">
        <v>25</v>
      </c>
    </row>
    <row r="493" spans="1:18" x14ac:dyDescent="0.45">
      <c r="A493" t="s">
        <v>543</v>
      </c>
      <c r="B493" s="2">
        <v>45663</v>
      </c>
      <c r="C493" t="s">
        <v>849</v>
      </c>
      <c r="D493" t="s">
        <v>855</v>
      </c>
      <c r="E493" t="s">
        <v>871</v>
      </c>
      <c r="F493" t="s">
        <v>20</v>
      </c>
      <c r="G493" t="s">
        <v>21</v>
      </c>
      <c r="H493" t="s">
        <v>35</v>
      </c>
      <c r="I493" t="s">
        <v>36</v>
      </c>
      <c r="J493" t="s">
        <v>24</v>
      </c>
      <c r="K493" t="s">
        <v>2</v>
      </c>
      <c r="L493" t="s">
        <v>25</v>
      </c>
      <c r="M493" s="3">
        <v>4948</v>
      </c>
      <c r="N493" s="3">
        <v>0.13</v>
      </c>
      <c r="O493" s="4">
        <v>10</v>
      </c>
      <c r="P493" s="4">
        <v>3</v>
      </c>
      <c r="Q493" t="s">
        <v>25</v>
      </c>
      <c r="R493" t="s">
        <v>25</v>
      </c>
    </row>
    <row r="494" spans="1:18" x14ac:dyDescent="0.45">
      <c r="A494" t="s">
        <v>544</v>
      </c>
      <c r="B494" s="2">
        <v>45708</v>
      </c>
      <c r="C494" t="s">
        <v>853</v>
      </c>
      <c r="D494" t="s">
        <v>859</v>
      </c>
      <c r="E494" t="s">
        <v>875</v>
      </c>
      <c r="F494" t="s">
        <v>20</v>
      </c>
      <c r="G494" t="s">
        <v>39</v>
      </c>
      <c r="H494" t="s">
        <v>42</v>
      </c>
      <c r="I494" t="s">
        <v>62</v>
      </c>
      <c r="J494" t="s">
        <v>31</v>
      </c>
      <c r="K494" t="s">
        <v>56</v>
      </c>
      <c r="L494" t="s">
        <v>32</v>
      </c>
      <c r="M494" s="3">
        <v>37188.300000000003</v>
      </c>
      <c r="N494" s="3">
        <v>886.48</v>
      </c>
      <c r="O494" s="4">
        <v>40</v>
      </c>
      <c r="P494" s="4">
        <v>3</v>
      </c>
      <c r="Q494" t="s">
        <v>25</v>
      </c>
      <c r="R494" t="s">
        <v>25</v>
      </c>
    </row>
    <row r="495" spans="1:18" x14ac:dyDescent="0.45">
      <c r="A495" t="s">
        <v>545</v>
      </c>
      <c r="B495" s="2">
        <v>45721</v>
      </c>
      <c r="C495" t="s">
        <v>849</v>
      </c>
      <c r="D495" t="s">
        <v>855</v>
      </c>
      <c r="E495" t="s">
        <v>864</v>
      </c>
      <c r="F495" t="s">
        <v>28</v>
      </c>
      <c r="G495" t="s">
        <v>29</v>
      </c>
      <c r="H495" t="s">
        <v>51</v>
      </c>
      <c r="I495" t="s">
        <v>65</v>
      </c>
      <c r="J495" t="s">
        <v>31</v>
      </c>
      <c r="K495" t="s">
        <v>37</v>
      </c>
      <c r="L495" t="s">
        <v>32</v>
      </c>
      <c r="M495" s="3">
        <v>3399.41</v>
      </c>
      <c r="N495" s="3">
        <v>761.71</v>
      </c>
      <c r="O495" s="4">
        <v>59</v>
      </c>
      <c r="P495" s="4">
        <v>4</v>
      </c>
      <c r="Q495" t="s">
        <v>25</v>
      </c>
      <c r="R495" t="s">
        <v>25</v>
      </c>
    </row>
    <row r="496" spans="1:18" x14ac:dyDescent="0.45">
      <c r="A496" t="s">
        <v>546</v>
      </c>
      <c r="B496" s="2">
        <v>45701</v>
      </c>
      <c r="C496" t="s">
        <v>850</v>
      </c>
      <c r="D496" t="s">
        <v>856</v>
      </c>
      <c r="E496" t="s">
        <v>862</v>
      </c>
      <c r="F496" t="s">
        <v>48</v>
      </c>
      <c r="G496" t="s">
        <v>29</v>
      </c>
      <c r="H496" t="s">
        <v>35</v>
      </c>
      <c r="I496" t="s">
        <v>36</v>
      </c>
      <c r="J496" t="s">
        <v>31</v>
      </c>
      <c r="K496" t="s">
        <v>46</v>
      </c>
      <c r="L496" t="s">
        <v>25</v>
      </c>
      <c r="M496" s="3">
        <v>175.41</v>
      </c>
      <c r="N496" s="3">
        <v>0.05</v>
      </c>
      <c r="O496" s="4">
        <v>39</v>
      </c>
      <c r="P496" s="4">
        <v>5</v>
      </c>
      <c r="Q496" t="s">
        <v>25</v>
      </c>
      <c r="R496" t="s">
        <v>32</v>
      </c>
    </row>
    <row r="497" spans="1:18" x14ac:dyDescent="0.45">
      <c r="A497" t="s">
        <v>547</v>
      </c>
      <c r="B497" s="2">
        <v>45968</v>
      </c>
      <c r="C497" t="s">
        <v>854</v>
      </c>
      <c r="D497" t="s">
        <v>860</v>
      </c>
      <c r="E497" t="s">
        <v>870</v>
      </c>
      <c r="F497" t="s">
        <v>20</v>
      </c>
      <c r="G497" t="s">
        <v>29</v>
      </c>
      <c r="H497" t="s">
        <v>22</v>
      </c>
      <c r="I497" t="s">
        <v>67</v>
      </c>
      <c r="J497" t="s">
        <v>31</v>
      </c>
      <c r="K497" t="s">
        <v>2</v>
      </c>
      <c r="L497" t="s">
        <v>32</v>
      </c>
      <c r="M497" s="3">
        <v>113157.93</v>
      </c>
      <c r="N497" s="3">
        <v>1979.03</v>
      </c>
      <c r="O497" s="4">
        <v>48</v>
      </c>
      <c r="P497" s="4">
        <v>4</v>
      </c>
      <c r="Q497" t="s">
        <v>25</v>
      </c>
      <c r="R497" t="s">
        <v>25</v>
      </c>
    </row>
    <row r="498" spans="1:18" x14ac:dyDescent="0.45">
      <c r="A498" t="s">
        <v>548</v>
      </c>
      <c r="B498" s="2">
        <v>45939</v>
      </c>
      <c r="C498" t="s">
        <v>849</v>
      </c>
      <c r="D498" t="s">
        <v>855</v>
      </c>
      <c r="E498" t="s">
        <v>861</v>
      </c>
      <c r="F498" t="s">
        <v>20</v>
      </c>
      <c r="G498" t="s">
        <v>29</v>
      </c>
      <c r="H498" t="s">
        <v>42</v>
      </c>
      <c r="I498" t="s">
        <v>43</v>
      </c>
      <c r="J498" t="s">
        <v>11</v>
      </c>
      <c r="K498" t="s">
        <v>46</v>
      </c>
      <c r="L498" t="s">
        <v>25</v>
      </c>
      <c r="M498" s="3">
        <v>1690.65</v>
      </c>
      <c r="N498" s="3">
        <v>3.45</v>
      </c>
      <c r="O498" s="4">
        <v>33</v>
      </c>
      <c r="P498" s="4">
        <v>5</v>
      </c>
      <c r="Q498" t="s">
        <v>25</v>
      </c>
      <c r="R498" t="s">
        <v>25</v>
      </c>
    </row>
    <row r="499" spans="1:18" x14ac:dyDescent="0.45">
      <c r="A499" t="s">
        <v>549</v>
      </c>
      <c r="B499" s="2">
        <v>45967</v>
      </c>
      <c r="C499" t="s">
        <v>849</v>
      </c>
      <c r="D499" t="s">
        <v>855</v>
      </c>
      <c r="E499" t="s">
        <v>864</v>
      </c>
      <c r="F499" t="s">
        <v>20</v>
      </c>
      <c r="G499" t="s">
        <v>34</v>
      </c>
      <c r="H499" t="s">
        <v>22</v>
      </c>
      <c r="I499" t="s">
        <v>30</v>
      </c>
      <c r="J499" t="s">
        <v>31</v>
      </c>
      <c r="K499" t="s">
        <v>46</v>
      </c>
      <c r="L499" t="s">
        <v>32</v>
      </c>
      <c r="M499" s="3">
        <v>41959.75</v>
      </c>
      <c r="N499" s="3">
        <v>519.36</v>
      </c>
      <c r="O499" s="4">
        <v>50</v>
      </c>
      <c r="P499" s="4">
        <v>3</v>
      </c>
      <c r="Q499" t="s">
        <v>32</v>
      </c>
      <c r="R499" t="s">
        <v>25</v>
      </c>
    </row>
    <row r="500" spans="1:18" x14ac:dyDescent="0.45">
      <c r="A500" t="s">
        <v>550</v>
      </c>
      <c r="B500" s="2">
        <v>45773</v>
      </c>
      <c r="C500" t="s">
        <v>852</v>
      </c>
      <c r="D500" t="s">
        <v>858</v>
      </c>
      <c r="E500" t="s">
        <v>865</v>
      </c>
      <c r="F500" t="s">
        <v>20</v>
      </c>
      <c r="G500" t="s">
        <v>21</v>
      </c>
      <c r="H500" t="s">
        <v>42</v>
      </c>
      <c r="I500" t="s">
        <v>93</v>
      </c>
      <c r="J500" t="s">
        <v>31</v>
      </c>
      <c r="K500" t="s">
        <v>2</v>
      </c>
      <c r="L500" t="s">
        <v>25</v>
      </c>
      <c r="M500" s="3">
        <v>1548.31</v>
      </c>
      <c r="N500" s="3">
        <v>4.72</v>
      </c>
      <c r="O500" s="4">
        <v>30</v>
      </c>
      <c r="P500" s="4">
        <v>4</v>
      </c>
      <c r="Q500" t="s">
        <v>25</v>
      </c>
      <c r="R500" t="s">
        <v>25</v>
      </c>
    </row>
    <row r="501" spans="1:18" x14ac:dyDescent="0.45">
      <c r="A501" t="s">
        <v>551</v>
      </c>
      <c r="B501" s="2">
        <v>45745</v>
      </c>
      <c r="C501" t="s">
        <v>849</v>
      </c>
      <c r="D501" t="s">
        <v>855</v>
      </c>
      <c r="E501" t="s">
        <v>861</v>
      </c>
      <c r="F501" t="s">
        <v>20</v>
      </c>
      <c r="G501" t="s">
        <v>39</v>
      </c>
      <c r="H501" t="s">
        <v>22</v>
      </c>
      <c r="I501" t="s">
        <v>23</v>
      </c>
      <c r="J501" t="s">
        <v>11</v>
      </c>
      <c r="K501" t="s">
        <v>56</v>
      </c>
      <c r="L501" t="s">
        <v>25</v>
      </c>
      <c r="M501" s="3">
        <v>11183.5</v>
      </c>
      <c r="N501" s="3">
        <v>7.6</v>
      </c>
      <c r="O501" s="4">
        <v>35</v>
      </c>
      <c r="P501" s="4">
        <v>2</v>
      </c>
      <c r="Q501" t="s">
        <v>32</v>
      </c>
      <c r="R501" t="s">
        <v>32</v>
      </c>
    </row>
    <row r="502" spans="1:18" x14ac:dyDescent="0.45">
      <c r="A502" t="s">
        <v>552</v>
      </c>
      <c r="B502" s="2">
        <v>46020</v>
      </c>
      <c r="C502" t="s">
        <v>854</v>
      </c>
      <c r="D502" t="s">
        <v>860</v>
      </c>
      <c r="E502" t="s">
        <v>870</v>
      </c>
      <c r="F502" t="s">
        <v>28</v>
      </c>
      <c r="G502" t="s">
        <v>39</v>
      </c>
      <c r="H502" t="s">
        <v>35</v>
      </c>
      <c r="I502" t="s">
        <v>45</v>
      </c>
      <c r="J502" t="s">
        <v>31</v>
      </c>
      <c r="K502" t="s">
        <v>46</v>
      </c>
      <c r="L502" t="s">
        <v>25</v>
      </c>
      <c r="M502" s="3">
        <v>1731.25</v>
      </c>
      <c r="N502" s="3">
        <v>0.34</v>
      </c>
      <c r="O502" s="4">
        <v>63</v>
      </c>
      <c r="P502" s="4">
        <v>3</v>
      </c>
      <c r="Q502" t="s">
        <v>25</v>
      </c>
      <c r="R502" t="s">
        <v>25</v>
      </c>
    </row>
    <row r="503" spans="1:18" x14ac:dyDescent="0.45">
      <c r="A503" t="s">
        <v>553</v>
      </c>
      <c r="B503" s="2">
        <v>45704</v>
      </c>
      <c r="C503" t="s">
        <v>853</v>
      </c>
      <c r="D503" t="s">
        <v>859</v>
      </c>
      <c r="E503" t="s">
        <v>866</v>
      </c>
      <c r="F503" t="s">
        <v>28</v>
      </c>
      <c r="G503" t="s">
        <v>29</v>
      </c>
      <c r="H503" t="s">
        <v>22</v>
      </c>
      <c r="I503" t="s">
        <v>67</v>
      </c>
      <c r="J503" t="s">
        <v>31</v>
      </c>
      <c r="K503" t="s">
        <v>2</v>
      </c>
      <c r="L503" t="s">
        <v>25</v>
      </c>
      <c r="M503" s="3">
        <v>12725.07</v>
      </c>
      <c r="N503" s="3">
        <v>40.380000000000003</v>
      </c>
      <c r="O503" s="4">
        <v>51</v>
      </c>
      <c r="P503" s="4"/>
      <c r="Q503" t="s">
        <v>25</v>
      </c>
      <c r="R503" t="s">
        <v>32</v>
      </c>
    </row>
    <row r="504" spans="1:18" x14ac:dyDescent="0.45">
      <c r="A504" t="s">
        <v>554</v>
      </c>
      <c r="B504" s="2">
        <v>45865</v>
      </c>
      <c r="C504" t="s">
        <v>854</v>
      </c>
      <c r="D504" t="s">
        <v>860</v>
      </c>
      <c r="E504" t="s">
        <v>867</v>
      </c>
      <c r="F504" t="s">
        <v>20</v>
      </c>
      <c r="G504" t="s">
        <v>29</v>
      </c>
      <c r="H504" t="s">
        <v>42</v>
      </c>
      <c r="I504" t="s">
        <v>93</v>
      </c>
      <c r="J504" t="s">
        <v>24</v>
      </c>
      <c r="K504" t="s">
        <v>56</v>
      </c>
      <c r="L504" t="s">
        <v>25</v>
      </c>
      <c r="M504" s="3">
        <v>2254.6799999999998</v>
      </c>
      <c r="N504" s="3">
        <v>12.39</v>
      </c>
      <c r="O504" s="4">
        <v>21</v>
      </c>
      <c r="P504" s="4">
        <v>3</v>
      </c>
      <c r="Q504" t="s">
        <v>25</v>
      </c>
      <c r="R504" t="s">
        <v>25</v>
      </c>
    </row>
    <row r="505" spans="1:18" x14ac:dyDescent="0.45">
      <c r="A505" t="s">
        <v>555</v>
      </c>
      <c r="B505" s="2">
        <v>45747</v>
      </c>
      <c r="C505" t="s">
        <v>854</v>
      </c>
      <c r="D505" t="s">
        <v>860</v>
      </c>
      <c r="E505" t="s">
        <v>867</v>
      </c>
      <c r="F505" t="s">
        <v>20</v>
      </c>
      <c r="G505" t="s">
        <v>34</v>
      </c>
      <c r="H505" t="s">
        <v>35</v>
      </c>
      <c r="I505" t="s">
        <v>40</v>
      </c>
      <c r="J505" t="s">
        <v>11</v>
      </c>
      <c r="K505" t="s">
        <v>2</v>
      </c>
      <c r="L505" t="s">
        <v>32</v>
      </c>
      <c r="M505" s="3">
        <v>5494.55</v>
      </c>
      <c r="N505" s="3">
        <v>9.25</v>
      </c>
      <c r="O505" s="4">
        <v>35</v>
      </c>
      <c r="P505" s="4">
        <v>5</v>
      </c>
      <c r="Q505" t="s">
        <v>25</v>
      </c>
      <c r="R505" t="s">
        <v>25</v>
      </c>
    </row>
    <row r="506" spans="1:18" x14ac:dyDescent="0.45">
      <c r="A506" t="s">
        <v>556</v>
      </c>
      <c r="B506" s="2">
        <v>45793</v>
      </c>
      <c r="C506" t="s">
        <v>853</v>
      </c>
      <c r="D506" t="s">
        <v>859</v>
      </c>
      <c r="E506" t="s">
        <v>866</v>
      </c>
      <c r="F506" t="s">
        <v>20</v>
      </c>
      <c r="G506" t="s">
        <v>39</v>
      </c>
      <c r="H506" t="s">
        <v>35</v>
      </c>
      <c r="I506" t="s">
        <v>40</v>
      </c>
      <c r="J506" t="s">
        <v>24</v>
      </c>
      <c r="K506" t="s">
        <v>46</v>
      </c>
      <c r="L506" t="s">
        <v>25</v>
      </c>
      <c r="M506" s="3">
        <v>5625.43</v>
      </c>
      <c r="N506" s="3">
        <v>1.72</v>
      </c>
      <c r="O506" s="4">
        <v>140</v>
      </c>
      <c r="P506" s="4">
        <v>3</v>
      </c>
      <c r="Q506" t="s">
        <v>25</v>
      </c>
      <c r="R506" t="s">
        <v>25</v>
      </c>
    </row>
    <row r="507" spans="1:18" x14ac:dyDescent="0.45">
      <c r="A507" t="s">
        <v>557</v>
      </c>
      <c r="B507" s="2">
        <v>45837</v>
      </c>
      <c r="C507" t="s">
        <v>853</v>
      </c>
      <c r="D507" t="s">
        <v>859</v>
      </c>
      <c r="E507" t="s">
        <v>875</v>
      </c>
      <c r="F507" t="s">
        <v>48</v>
      </c>
      <c r="G507" t="s">
        <v>29</v>
      </c>
      <c r="H507" t="s">
        <v>35</v>
      </c>
      <c r="I507" t="s">
        <v>40</v>
      </c>
      <c r="J507" t="s">
        <v>11</v>
      </c>
      <c r="K507" t="s">
        <v>2</v>
      </c>
      <c r="L507" t="s">
        <v>32</v>
      </c>
      <c r="M507" s="3">
        <v>66789.72</v>
      </c>
      <c r="N507" s="3">
        <v>67.09</v>
      </c>
      <c r="O507" s="4">
        <v>36</v>
      </c>
      <c r="P507" s="4">
        <v>5</v>
      </c>
      <c r="Q507" t="s">
        <v>25</v>
      </c>
      <c r="R507" t="s">
        <v>25</v>
      </c>
    </row>
    <row r="508" spans="1:18" x14ac:dyDescent="0.45">
      <c r="A508" t="s">
        <v>558</v>
      </c>
      <c r="B508" s="2">
        <v>45811</v>
      </c>
      <c r="C508" t="s">
        <v>850</v>
      </c>
      <c r="D508" t="s">
        <v>856</v>
      </c>
      <c r="E508" t="s">
        <v>876</v>
      </c>
      <c r="F508" t="s">
        <v>20</v>
      </c>
      <c r="G508" t="s">
        <v>34</v>
      </c>
      <c r="H508" t="s">
        <v>35</v>
      </c>
      <c r="I508" t="s">
        <v>45</v>
      </c>
      <c r="J508" t="s">
        <v>31</v>
      </c>
      <c r="K508" t="s">
        <v>2</v>
      </c>
      <c r="L508" t="s">
        <v>25</v>
      </c>
      <c r="M508" s="3">
        <v>662.33</v>
      </c>
      <c r="N508" s="3">
        <v>0.05</v>
      </c>
      <c r="O508" s="4">
        <v>47</v>
      </c>
      <c r="P508" s="4">
        <v>4</v>
      </c>
      <c r="Q508" t="s">
        <v>32</v>
      </c>
      <c r="R508" t="s">
        <v>32</v>
      </c>
    </row>
    <row r="509" spans="1:18" x14ac:dyDescent="0.45">
      <c r="A509" t="s">
        <v>559</v>
      </c>
      <c r="B509" s="2">
        <v>45740</v>
      </c>
      <c r="C509" t="s">
        <v>849</v>
      </c>
      <c r="D509" t="s">
        <v>855</v>
      </c>
      <c r="E509" t="s">
        <v>861</v>
      </c>
      <c r="F509" t="s">
        <v>28</v>
      </c>
      <c r="G509" t="s">
        <v>34</v>
      </c>
      <c r="H509" t="s">
        <v>42</v>
      </c>
      <c r="I509" t="s">
        <v>43</v>
      </c>
      <c r="J509" t="s">
        <v>31</v>
      </c>
      <c r="K509" t="s">
        <v>37</v>
      </c>
      <c r="L509" t="s">
        <v>25</v>
      </c>
      <c r="M509" s="3">
        <v>1372.38</v>
      </c>
      <c r="N509" s="3">
        <v>6.16</v>
      </c>
      <c r="O509" s="4">
        <v>37</v>
      </c>
      <c r="P509" s="4">
        <v>4</v>
      </c>
      <c r="Q509" t="s">
        <v>25</v>
      </c>
      <c r="R509" t="s">
        <v>32</v>
      </c>
    </row>
    <row r="510" spans="1:18" x14ac:dyDescent="0.45">
      <c r="A510" t="s">
        <v>560</v>
      </c>
      <c r="B510" s="2">
        <v>45722</v>
      </c>
      <c r="C510" t="s">
        <v>854</v>
      </c>
      <c r="D510" t="s">
        <v>860</v>
      </c>
      <c r="E510" t="s">
        <v>867</v>
      </c>
      <c r="F510" t="s">
        <v>20</v>
      </c>
      <c r="G510" t="s">
        <v>29</v>
      </c>
      <c r="H510" t="s">
        <v>51</v>
      </c>
      <c r="I510" t="s">
        <v>65</v>
      </c>
      <c r="J510" t="s">
        <v>31</v>
      </c>
      <c r="K510" t="s">
        <v>56</v>
      </c>
      <c r="L510" t="s">
        <v>25</v>
      </c>
      <c r="M510" s="3">
        <v>4.87</v>
      </c>
      <c r="N510" s="3">
        <v>0.05</v>
      </c>
      <c r="O510" s="4">
        <v>50</v>
      </c>
      <c r="P510" s="4">
        <v>4</v>
      </c>
      <c r="Q510" t="s">
        <v>25</v>
      </c>
      <c r="R510" t="s">
        <v>32</v>
      </c>
    </row>
    <row r="511" spans="1:18" x14ac:dyDescent="0.45">
      <c r="A511" t="s">
        <v>561</v>
      </c>
      <c r="B511" s="2">
        <v>45792</v>
      </c>
      <c r="C511" t="s">
        <v>853</v>
      </c>
      <c r="D511" t="s">
        <v>859</v>
      </c>
      <c r="E511" t="s">
        <v>875</v>
      </c>
      <c r="F511" t="s">
        <v>48</v>
      </c>
      <c r="G511" t="s">
        <v>29</v>
      </c>
      <c r="H511" t="s">
        <v>42</v>
      </c>
      <c r="I511" t="s">
        <v>93</v>
      </c>
      <c r="J511" t="s">
        <v>11</v>
      </c>
      <c r="K511" t="s">
        <v>56</v>
      </c>
      <c r="L511" t="s">
        <v>32</v>
      </c>
      <c r="M511" s="3">
        <v>65483.96</v>
      </c>
      <c r="N511" s="3">
        <v>1673.46</v>
      </c>
      <c r="O511" s="4">
        <v>36</v>
      </c>
      <c r="P511" s="4">
        <v>5</v>
      </c>
      <c r="Q511" t="s">
        <v>25</v>
      </c>
      <c r="R511" t="s">
        <v>25</v>
      </c>
    </row>
    <row r="512" spans="1:18" x14ac:dyDescent="0.45">
      <c r="A512" t="s">
        <v>562</v>
      </c>
      <c r="B512" s="2">
        <v>45677</v>
      </c>
      <c r="C512" t="s">
        <v>851</v>
      </c>
      <c r="D512" t="s">
        <v>857</v>
      </c>
      <c r="E512" t="s">
        <v>872</v>
      </c>
      <c r="F512" t="s">
        <v>20</v>
      </c>
      <c r="G512" t="s">
        <v>29</v>
      </c>
      <c r="H512" t="s">
        <v>22</v>
      </c>
      <c r="I512" t="s">
        <v>67</v>
      </c>
      <c r="J512" t="s">
        <v>11</v>
      </c>
      <c r="K512" t="s">
        <v>2</v>
      </c>
      <c r="L512" t="s">
        <v>32</v>
      </c>
      <c r="M512" s="3">
        <v>86478.43</v>
      </c>
      <c r="N512" s="3">
        <v>836.88</v>
      </c>
      <c r="O512" s="4">
        <v>42</v>
      </c>
      <c r="P512" s="4">
        <v>4</v>
      </c>
      <c r="Q512" t="s">
        <v>25</v>
      </c>
      <c r="R512" t="s">
        <v>25</v>
      </c>
    </row>
    <row r="513" spans="1:18" x14ac:dyDescent="0.45">
      <c r="A513" t="s">
        <v>563</v>
      </c>
      <c r="B513" s="2">
        <v>45684</v>
      </c>
      <c r="C513" t="s">
        <v>850</v>
      </c>
      <c r="D513" t="s">
        <v>856</v>
      </c>
      <c r="E513" t="s">
        <v>868</v>
      </c>
      <c r="F513" t="s">
        <v>20</v>
      </c>
      <c r="G513" t="s">
        <v>29</v>
      </c>
      <c r="H513" t="s">
        <v>22</v>
      </c>
      <c r="I513" t="s">
        <v>30</v>
      </c>
      <c r="J513" t="s">
        <v>24</v>
      </c>
      <c r="K513" t="s">
        <v>2</v>
      </c>
      <c r="L513" t="s">
        <v>25</v>
      </c>
      <c r="M513" s="3">
        <v>3.7</v>
      </c>
      <c r="N513" s="3">
        <v>0</v>
      </c>
      <c r="O513" s="4">
        <v>28</v>
      </c>
      <c r="P513" s="4">
        <v>4</v>
      </c>
      <c r="Q513" t="s">
        <v>25</v>
      </c>
      <c r="R513" t="s">
        <v>25</v>
      </c>
    </row>
    <row r="514" spans="1:18" x14ac:dyDescent="0.45">
      <c r="A514" t="s">
        <v>564</v>
      </c>
      <c r="B514" s="2">
        <v>45844</v>
      </c>
      <c r="C514" t="s">
        <v>853</v>
      </c>
      <c r="D514" t="s">
        <v>859</v>
      </c>
      <c r="E514" t="s">
        <v>866</v>
      </c>
      <c r="F514" t="s">
        <v>20</v>
      </c>
      <c r="G514" t="s">
        <v>21</v>
      </c>
      <c r="H514" t="s">
        <v>51</v>
      </c>
      <c r="I514" t="s">
        <v>52</v>
      </c>
      <c r="J514" t="s">
        <v>11</v>
      </c>
      <c r="K514" t="s">
        <v>56</v>
      </c>
      <c r="L514" t="s">
        <v>32</v>
      </c>
      <c r="M514" s="3">
        <v>4134.0200000000004</v>
      </c>
      <c r="N514" s="3">
        <v>672.17</v>
      </c>
      <c r="O514" s="4">
        <v>36</v>
      </c>
      <c r="P514" s="4">
        <v>3</v>
      </c>
      <c r="Q514" t="s">
        <v>25</v>
      </c>
      <c r="R514" t="s">
        <v>25</v>
      </c>
    </row>
    <row r="515" spans="1:18" x14ac:dyDescent="0.45">
      <c r="A515" t="s">
        <v>565</v>
      </c>
      <c r="B515" s="2">
        <v>45702</v>
      </c>
      <c r="C515" t="s">
        <v>851</v>
      </c>
      <c r="D515" t="s">
        <v>857</v>
      </c>
      <c r="E515" t="s">
        <v>872</v>
      </c>
      <c r="F515" t="s">
        <v>48</v>
      </c>
      <c r="G515" t="s">
        <v>21</v>
      </c>
      <c r="H515" t="s">
        <v>51</v>
      </c>
      <c r="I515" t="s">
        <v>65</v>
      </c>
      <c r="J515" t="s">
        <v>31</v>
      </c>
      <c r="K515" t="s">
        <v>46</v>
      </c>
      <c r="L515" t="s">
        <v>25</v>
      </c>
      <c r="M515" s="3">
        <v>318.98</v>
      </c>
      <c r="N515" s="3">
        <v>1.1000000000000001</v>
      </c>
      <c r="O515" s="4">
        <v>60</v>
      </c>
      <c r="P515" s="4">
        <v>3</v>
      </c>
      <c r="Q515" t="s">
        <v>25</v>
      </c>
      <c r="R515" t="s">
        <v>25</v>
      </c>
    </row>
    <row r="516" spans="1:18" x14ac:dyDescent="0.45">
      <c r="A516" t="s">
        <v>566</v>
      </c>
      <c r="B516" s="2">
        <v>45680</v>
      </c>
      <c r="C516" t="s">
        <v>850</v>
      </c>
      <c r="D516" t="s">
        <v>856</v>
      </c>
      <c r="E516" t="s">
        <v>862</v>
      </c>
      <c r="F516" t="s">
        <v>20</v>
      </c>
      <c r="G516" t="s">
        <v>29</v>
      </c>
      <c r="H516" t="s">
        <v>51</v>
      </c>
      <c r="I516" t="s">
        <v>52</v>
      </c>
      <c r="J516" t="s">
        <v>24</v>
      </c>
      <c r="K516" t="s">
        <v>56</v>
      </c>
      <c r="L516" t="s">
        <v>25</v>
      </c>
      <c r="M516" s="3">
        <v>730.04</v>
      </c>
      <c r="N516" s="3">
        <v>7.43</v>
      </c>
      <c r="O516" s="4">
        <v>28</v>
      </c>
      <c r="P516" s="4">
        <v>3</v>
      </c>
      <c r="Q516" t="s">
        <v>25</v>
      </c>
      <c r="R516" t="s">
        <v>25</v>
      </c>
    </row>
    <row r="517" spans="1:18" x14ac:dyDescent="0.45">
      <c r="A517" t="s">
        <v>567</v>
      </c>
      <c r="B517" s="2">
        <v>45806</v>
      </c>
      <c r="C517" t="s">
        <v>849</v>
      </c>
      <c r="D517" t="s">
        <v>855</v>
      </c>
      <c r="E517" t="s">
        <v>861</v>
      </c>
      <c r="F517" t="s">
        <v>20</v>
      </c>
      <c r="G517" t="s">
        <v>39</v>
      </c>
      <c r="H517" t="s">
        <v>42</v>
      </c>
      <c r="I517" t="s">
        <v>62</v>
      </c>
      <c r="J517" t="s">
        <v>31</v>
      </c>
      <c r="K517" t="s">
        <v>56</v>
      </c>
      <c r="L517" t="s">
        <v>25</v>
      </c>
      <c r="M517" s="3">
        <v>3478.82</v>
      </c>
      <c r="N517" s="3">
        <v>4.03</v>
      </c>
      <c r="O517" s="4">
        <v>23</v>
      </c>
      <c r="P517" s="4">
        <v>3</v>
      </c>
      <c r="Q517" t="s">
        <v>25</v>
      </c>
      <c r="R517" t="s">
        <v>32</v>
      </c>
    </row>
    <row r="518" spans="1:18" x14ac:dyDescent="0.45">
      <c r="A518" t="s">
        <v>568</v>
      </c>
      <c r="B518" s="2">
        <v>45961</v>
      </c>
      <c r="C518" t="s">
        <v>851</v>
      </c>
      <c r="D518" t="s">
        <v>857</v>
      </c>
      <c r="E518" t="s">
        <v>877</v>
      </c>
      <c r="F518" t="s">
        <v>28</v>
      </c>
      <c r="G518" t="s">
        <v>34</v>
      </c>
      <c r="H518" t="s">
        <v>42</v>
      </c>
      <c r="I518" t="s">
        <v>43</v>
      </c>
      <c r="J518" t="s">
        <v>11</v>
      </c>
      <c r="K518" t="s">
        <v>56</v>
      </c>
      <c r="L518" t="s">
        <v>32</v>
      </c>
      <c r="M518" s="3">
        <v>86562.05</v>
      </c>
      <c r="N518" s="3">
        <v>1585.5</v>
      </c>
      <c r="O518" s="4">
        <v>36</v>
      </c>
      <c r="P518" s="4">
        <v>4</v>
      </c>
      <c r="Q518" t="s">
        <v>25</v>
      </c>
      <c r="R518" t="s">
        <v>25</v>
      </c>
    </row>
    <row r="519" spans="1:18" x14ac:dyDescent="0.45">
      <c r="A519" t="s">
        <v>569</v>
      </c>
      <c r="B519" s="2">
        <v>45733</v>
      </c>
      <c r="C519" t="s">
        <v>853</v>
      </c>
      <c r="D519" t="s">
        <v>859</v>
      </c>
      <c r="E519" t="s">
        <v>874</v>
      </c>
      <c r="F519" t="s">
        <v>48</v>
      </c>
      <c r="G519" t="s">
        <v>29</v>
      </c>
      <c r="H519" t="s">
        <v>22</v>
      </c>
      <c r="I519" t="s">
        <v>67</v>
      </c>
      <c r="J519" t="s">
        <v>11</v>
      </c>
      <c r="K519" t="s">
        <v>2</v>
      </c>
      <c r="L519" t="s">
        <v>25</v>
      </c>
      <c r="M519" s="3">
        <v>37.74</v>
      </c>
      <c r="N519" s="3">
        <v>0.05</v>
      </c>
      <c r="O519" s="4">
        <v>44</v>
      </c>
      <c r="P519" s="4">
        <v>5</v>
      </c>
      <c r="Q519" t="s">
        <v>25</v>
      </c>
      <c r="R519" t="s">
        <v>25</v>
      </c>
    </row>
    <row r="520" spans="1:18" x14ac:dyDescent="0.45">
      <c r="A520" t="s">
        <v>570</v>
      </c>
      <c r="B520" s="2">
        <v>45808</v>
      </c>
      <c r="C520" t="s">
        <v>853</v>
      </c>
      <c r="D520" t="s">
        <v>859</v>
      </c>
      <c r="E520" t="s">
        <v>874</v>
      </c>
      <c r="F520" t="s">
        <v>20</v>
      </c>
      <c r="G520" t="s">
        <v>21</v>
      </c>
      <c r="H520" t="s">
        <v>42</v>
      </c>
      <c r="I520" t="s">
        <v>43</v>
      </c>
      <c r="J520" t="s">
        <v>31</v>
      </c>
      <c r="K520" t="s">
        <v>46</v>
      </c>
      <c r="L520" t="s">
        <v>32</v>
      </c>
      <c r="M520" s="3">
        <v>64157.15</v>
      </c>
      <c r="N520" s="3">
        <v>1530.79</v>
      </c>
      <c r="O520" s="4">
        <v>59</v>
      </c>
      <c r="P520" s="4">
        <v>4</v>
      </c>
      <c r="Q520" t="s">
        <v>25</v>
      </c>
      <c r="R520" t="s">
        <v>25</v>
      </c>
    </row>
    <row r="521" spans="1:18" x14ac:dyDescent="0.45">
      <c r="A521" t="s">
        <v>571</v>
      </c>
      <c r="B521" s="2">
        <v>45992</v>
      </c>
      <c r="C521" t="s">
        <v>849</v>
      </c>
      <c r="D521" t="s">
        <v>855</v>
      </c>
      <c r="E521" t="s">
        <v>871</v>
      </c>
      <c r="F521" t="s">
        <v>20</v>
      </c>
      <c r="G521" t="s">
        <v>39</v>
      </c>
      <c r="H521" t="s">
        <v>35</v>
      </c>
      <c r="I521" t="s">
        <v>40</v>
      </c>
      <c r="J521" t="s">
        <v>24</v>
      </c>
      <c r="K521" t="s">
        <v>2</v>
      </c>
      <c r="L521" t="s">
        <v>25</v>
      </c>
      <c r="M521" s="3">
        <v>4945.0200000000004</v>
      </c>
      <c r="N521" s="3">
        <v>0.23</v>
      </c>
      <c r="O521" s="4">
        <v>20</v>
      </c>
      <c r="P521" s="4">
        <v>5</v>
      </c>
      <c r="Q521" t="s">
        <v>25</v>
      </c>
      <c r="R521" t="s">
        <v>25</v>
      </c>
    </row>
    <row r="522" spans="1:18" x14ac:dyDescent="0.45">
      <c r="A522" t="s">
        <v>572</v>
      </c>
      <c r="B522" s="2">
        <v>45893</v>
      </c>
      <c r="C522" t="s">
        <v>851</v>
      </c>
      <c r="D522" t="s">
        <v>857</v>
      </c>
      <c r="E522" t="s">
        <v>877</v>
      </c>
      <c r="F522" t="s">
        <v>20</v>
      </c>
      <c r="G522" t="s">
        <v>34</v>
      </c>
      <c r="H522" t="s">
        <v>22</v>
      </c>
      <c r="I522" t="s">
        <v>30</v>
      </c>
      <c r="J522" t="s">
        <v>24</v>
      </c>
      <c r="K522" t="s">
        <v>2</v>
      </c>
      <c r="L522" t="s">
        <v>32</v>
      </c>
      <c r="M522" s="3">
        <v>67463.86</v>
      </c>
      <c r="N522" s="3">
        <v>1121.45</v>
      </c>
      <c r="O522" s="4">
        <v>36</v>
      </c>
      <c r="P522" s="4">
        <v>3</v>
      </c>
      <c r="Q522" t="s">
        <v>32</v>
      </c>
      <c r="R522" t="s">
        <v>32</v>
      </c>
    </row>
    <row r="523" spans="1:18" x14ac:dyDescent="0.45">
      <c r="A523" t="s">
        <v>573</v>
      </c>
      <c r="B523" s="2">
        <v>45864</v>
      </c>
      <c r="C523" t="s">
        <v>850</v>
      </c>
      <c r="D523" t="s">
        <v>856</v>
      </c>
      <c r="E523" t="s">
        <v>868</v>
      </c>
      <c r="F523" t="s">
        <v>20</v>
      </c>
      <c r="G523" t="s">
        <v>39</v>
      </c>
      <c r="H523" t="s">
        <v>51</v>
      </c>
      <c r="I523" t="s">
        <v>65</v>
      </c>
      <c r="J523" t="s">
        <v>11</v>
      </c>
      <c r="K523" t="s">
        <v>2</v>
      </c>
      <c r="L523" t="s">
        <v>32</v>
      </c>
      <c r="M523" s="3">
        <v>4167.5</v>
      </c>
      <c r="N523" s="3">
        <v>912.19</v>
      </c>
      <c r="O523" s="4">
        <v>38</v>
      </c>
      <c r="P523" s="4">
        <v>4</v>
      </c>
      <c r="Q523" t="s">
        <v>25</v>
      </c>
      <c r="R523" t="s">
        <v>25</v>
      </c>
    </row>
    <row r="524" spans="1:18" x14ac:dyDescent="0.45">
      <c r="A524" t="s">
        <v>574</v>
      </c>
      <c r="B524" s="2">
        <v>45662</v>
      </c>
      <c r="C524" t="s">
        <v>851</v>
      </c>
      <c r="D524" t="s">
        <v>857</v>
      </c>
      <c r="E524" t="s">
        <v>869</v>
      </c>
      <c r="F524" t="s">
        <v>48</v>
      </c>
      <c r="G524" t="s">
        <v>21</v>
      </c>
      <c r="H524" t="s">
        <v>51</v>
      </c>
      <c r="I524" t="s">
        <v>60</v>
      </c>
      <c r="J524" t="s">
        <v>24</v>
      </c>
      <c r="K524" t="s">
        <v>2</v>
      </c>
      <c r="L524" t="s">
        <v>32</v>
      </c>
      <c r="M524" s="3">
        <v>7010.11</v>
      </c>
      <c r="N524" s="3">
        <v>1660.94</v>
      </c>
      <c r="O524" s="4">
        <v>26</v>
      </c>
      <c r="P524" s="4">
        <v>3</v>
      </c>
      <c r="Q524" t="s">
        <v>25</v>
      </c>
      <c r="R524" t="s">
        <v>25</v>
      </c>
    </row>
    <row r="525" spans="1:18" x14ac:dyDescent="0.45">
      <c r="A525" t="s">
        <v>575</v>
      </c>
      <c r="B525" s="2">
        <v>45979</v>
      </c>
      <c r="C525" t="s">
        <v>850</v>
      </c>
      <c r="D525" t="s">
        <v>856</v>
      </c>
      <c r="E525" t="s">
        <v>876</v>
      </c>
      <c r="F525" t="s">
        <v>20</v>
      </c>
      <c r="G525" t="s">
        <v>21</v>
      </c>
      <c r="H525" t="s">
        <v>22</v>
      </c>
      <c r="I525" t="s">
        <v>23</v>
      </c>
      <c r="J525" t="s">
        <v>31</v>
      </c>
      <c r="K525" t="s">
        <v>37</v>
      </c>
      <c r="L525" t="s">
        <v>25</v>
      </c>
      <c r="M525" s="3">
        <v>5130.5200000000004</v>
      </c>
      <c r="N525" s="3">
        <v>2.76</v>
      </c>
      <c r="O525" s="4">
        <v>63</v>
      </c>
      <c r="P525" s="4">
        <v>5</v>
      </c>
      <c r="Q525" t="s">
        <v>25</v>
      </c>
      <c r="R525" t="s">
        <v>32</v>
      </c>
    </row>
    <row r="526" spans="1:18" x14ac:dyDescent="0.45">
      <c r="A526" t="s">
        <v>576</v>
      </c>
      <c r="B526" s="2">
        <v>45909</v>
      </c>
      <c r="C526" t="s">
        <v>854</v>
      </c>
      <c r="D526" t="s">
        <v>860</v>
      </c>
      <c r="E526" t="s">
        <v>867</v>
      </c>
      <c r="F526" t="s">
        <v>20</v>
      </c>
      <c r="G526" t="s">
        <v>21</v>
      </c>
      <c r="H526" t="s">
        <v>22</v>
      </c>
      <c r="I526" t="s">
        <v>30</v>
      </c>
      <c r="J526" t="s">
        <v>31</v>
      </c>
      <c r="K526" t="s">
        <v>37</v>
      </c>
      <c r="L526" t="s">
        <v>32</v>
      </c>
      <c r="M526" s="3">
        <v>124993.21</v>
      </c>
      <c r="N526" s="3">
        <v>2129.69</v>
      </c>
      <c r="O526" s="4">
        <v>65</v>
      </c>
      <c r="P526" s="4">
        <v>3</v>
      </c>
      <c r="Q526" t="s">
        <v>25</v>
      </c>
      <c r="R526" t="s">
        <v>25</v>
      </c>
    </row>
    <row r="527" spans="1:18" x14ac:dyDescent="0.45">
      <c r="A527" t="s">
        <v>577</v>
      </c>
      <c r="B527" s="2">
        <v>45875</v>
      </c>
      <c r="C527" t="s">
        <v>849</v>
      </c>
      <c r="D527" t="s">
        <v>855</v>
      </c>
      <c r="E527" t="s">
        <v>864</v>
      </c>
      <c r="F527" t="s">
        <v>20</v>
      </c>
      <c r="G527" t="s">
        <v>39</v>
      </c>
      <c r="H527" t="s">
        <v>22</v>
      </c>
      <c r="I527" t="s">
        <v>30</v>
      </c>
      <c r="J527" t="s">
        <v>31</v>
      </c>
      <c r="K527" t="s">
        <v>2</v>
      </c>
      <c r="L527" t="s">
        <v>25</v>
      </c>
      <c r="M527" s="3">
        <v>19682.669999999998</v>
      </c>
      <c r="N527" s="3">
        <v>44.04</v>
      </c>
      <c r="O527" s="4">
        <v>55</v>
      </c>
      <c r="P527" s="4">
        <v>4</v>
      </c>
      <c r="Q527" t="s">
        <v>25</v>
      </c>
      <c r="R527" t="s">
        <v>25</v>
      </c>
    </row>
    <row r="528" spans="1:18" x14ac:dyDescent="0.45">
      <c r="A528" t="s">
        <v>578</v>
      </c>
      <c r="B528" s="2">
        <v>45886</v>
      </c>
      <c r="C528" t="s">
        <v>853</v>
      </c>
      <c r="D528" t="s">
        <v>859</v>
      </c>
      <c r="E528" t="s">
        <v>866</v>
      </c>
      <c r="F528" t="s">
        <v>28</v>
      </c>
      <c r="G528" t="s">
        <v>39</v>
      </c>
      <c r="H528" t="s">
        <v>35</v>
      </c>
      <c r="I528" t="s">
        <v>40</v>
      </c>
      <c r="J528" t="s">
        <v>31</v>
      </c>
      <c r="K528" t="s">
        <v>2</v>
      </c>
      <c r="L528" t="s">
        <v>25</v>
      </c>
      <c r="M528" s="3">
        <v>748.67</v>
      </c>
      <c r="N528" s="3">
        <v>7.0000000000000007E-2</v>
      </c>
      <c r="O528" s="4">
        <v>43</v>
      </c>
      <c r="P528" s="4">
        <v>5</v>
      </c>
      <c r="Q528" t="s">
        <v>25</v>
      </c>
      <c r="R528" t="s">
        <v>25</v>
      </c>
    </row>
    <row r="529" spans="1:18" x14ac:dyDescent="0.45">
      <c r="A529" t="s">
        <v>579</v>
      </c>
      <c r="B529" s="2">
        <v>45992</v>
      </c>
      <c r="C529" t="s">
        <v>849</v>
      </c>
      <c r="D529" t="s">
        <v>855</v>
      </c>
      <c r="E529" t="s">
        <v>861</v>
      </c>
      <c r="F529" t="s">
        <v>48</v>
      </c>
      <c r="G529" t="s">
        <v>29</v>
      </c>
      <c r="H529" t="s">
        <v>35</v>
      </c>
      <c r="I529" t="s">
        <v>36</v>
      </c>
      <c r="J529" t="s">
        <v>11</v>
      </c>
      <c r="K529" t="s">
        <v>37</v>
      </c>
      <c r="L529" t="s">
        <v>25</v>
      </c>
      <c r="M529" s="3">
        <v>3202.82</v>
      </c>
      <c r="N529" s="3">
        <v>0.38</v>
      </c>
      <c r="O529" s="4">
        <v>29</v>
      </c>
      <c r="P529" s="4">
        <v>3</v>
      </c>
      <c r="Q529" t="s">
        <v>25</v>
      </c>
      <c r="R529" t="s">
        <v>32</v>
      </c>
    </row>
    <row r="530" spans="1:18" x14ac:dyDescent="0.45">
      <c r="A530" t="s">
        <v>580</v>
      </c>
      <c r="B530" s="2">
        <v>45843</v>
      </c>
      <c r="C530" t="s">
        <v>854</v>
      </c>
      <c r="D530" t="s">
        <v>860</v>
      </c>
      <c r="E530" t="s">
        <v>867</v>
      </c>
      <c r="F530" t="s">
        <v>20</v>
      </c>
      <c r="G530" t="s">
        <v>34</v>
      </c>
      <c r="H530" t="s">
        <v>42</v>
      </c>
      <c r="I530" t="s">
        <v>93</v>
      </c>
      <c r="J530" t="s">
        <v>24</v>
      </c>
      <c r="K530" t="s">
        <v>2</v>
      </c>
      <c r="L530" t="s">
        <v>25</v>
      </c>
      <c r="M530" s="3">
        <v>1295.1300000000001</v>
      </c>
      <c r="N530" s="3">
        <v>4.78</v>
      </c>
      <c r="O530" s="4">
        <v>4</v>
      </c>
      <c r="P530" s="4">
        <v>3</v>
      </c>
      <c r="Q530" t="s">
        <v>25</v>
      </c>
      <c r="R530" t="s">
        <v>25</v>
      </c>
    </row>
    <row r="531" spans="1:18" x14ac:dyDescent="0.45">
      <c r="A531" t="s">
        <v>581</v>
      </c>
      <c r="B531" s="2">
        <v>45718</v>
      </c>
      <c r="C531" t="s">
        <v>851</v>
      </c>
      <c r="D531" t="s">
        <v>857</v>
      </c>
      <c r="E531" t="s">
        <v>877</v>
      </c>
      <c r="F531" t="s">
        <v>48</v>
      </c>
      <c r="G531" t="s">
        <v>39</v>
      </c>
      <c r="H531" t="s">
        <v>35</v>
      </c>
      <c r="I531" t="s">
        <v>40</v>
      </c>
      <c r="J531" t="s">
        <v>11</v>
      </c>
      <c r="K531" t="s">
        <v>2</v>
      </c>
      <c r="L531" t="s">
        <v>32</v>
      </c>
      <c r="M531" s="3">
        <v>10474.790000000001</v>
      </c>
      <c r="N531" s="3">
        <v>12.94</v>
      </c>
      <c r="O531" s="4">
        <v>22</v>
      </c>
      <c r="P531" s="4">
        <v>4</v>
      </c>
      <c r="Q531" t="s">
        <v>25</v>
      </c>
      <c r="R531" t="s">
        <v>25</v>
      </c>
    </row>
    <row r="532" spans="1:18" x14ac:dyDescent="0.45">
      <c r="A532" t="s">
        <v>582</v>
      </c>
      <c r="B532" s="2">
        <v>45697</v>
      </c>
      <c r="C532" t="s">
        <v>851</v>
      </c>
      <c r="D532" t="s">
        <v>857</v>
      </c>
      <c r="E532" t="s">
        <v>877</v>
      </c>
      <c r="F532" t="s">
        <v>20</v>
      </c>
      <c r="G532" t="s">
        <v>34</v>
      </c>
      <c r="H532" t="s">
        <v>35</v>
      </c>
      <c r="I532" t="s">
        <v>40</v>
      </c>
      <c r="J532" t="s">
        <v>11</v>
      </c>
      <c r="K532" t="s">
        <v>2</v>
      </c>
      <c r="L532" t="s">
        <v>32</v>
      </c>
      <c r="M532" s="3">
        <v>64076.27</v>
      </c>
      <c r="N532" s="3">
        <v>69.510000000000005</v>
      </c>
      <c r="O532" s="4">
        <v>33</v>
      </c>
      <c r="P532" s="4">
        <v>3</v>
      </c>
      <c r="Q532" t="s">
        <v>32</v>
      </c>
      <c r="R532" t="s">
        <v>32</v>
      </c>
    </row>
    <row r="533" spans="1:18" x14ac:dyDescent="0.45">
      <c r="A533" t="s">
        <v>583</v>
      </c>
      <c r="B533" s="2">
        <v>45967</v>
      </c>
      <c r="C533" t="s">
        <v>851</v>
      </c>
      <c r="D533" t="s">
        <v>857</v>
      </c>
      <c r="E533" t="s">
        <v>869</v>
      </c>
      <c r="F533" t="s">
        <v>28</v>
      </c>
      <c r="G533" t="s">
        <v>39</v>
      </c>
      <c r="H533" t="s">
        <v>22</v>
      </c>
      <c r="I533" t="s">
        <v>30</v>
      </c>
      <c r="J533" t="s">
        <v>11</v>
      </c>
      <c r="K533" t="s">
        <v>56</v>
      </c>
      <c r="L533" t="s">
        <v>25</v>
      </c>
      <c r="M533" s="3">
        <v>42749.91</v>
      </c>
      <c r="N533" s="3">
        <v>72.92</v>
      </c>
      <c r="O533" s="4">
        <v>44</v>
      </c>
      <c r="P533" s="4">
        <v>3</v>
      </c>
      <c r="Q533" t="s">
        <v>25</v>
      </c>
      <c r="R533" t="s">
        <v>25</v>
      </c>
    </row>
    <row r="534" spans="1:18" x14ac:dyDescent="0.45">
      <c r="A534" t="s">
        <v>584</v>
      </c>
      <c r="B534" s="2">
        <v>45863</v>
      </c>
      <c r="C534" t="s">
        <v>851</v>
      </c>
      <c r="D534" t="s">
        <v>857</v>
      </c>
      <c r="E534" t="s">
        <v>877</v>
      </c>
      <c r="F534" t="s">
        <v>20</v>
      </c>
      <c r="G534" t="s">
        <v>29</v>
      </c>
      <c r="H534" t="s">
        <v>22</v>
      </c>
      <c r="I534" t="s">
        <v>23</v>
      </c>
      <c r="J534" t="s">
        <v>24</v>
      </c>
      <c r="K534" t="s">
        <v>37</v>
      </c>
      <c r="L534" t="s">
        <v>32</v>
      </c>
      <c r="M534" s="3">
        <v>142292.51</v>
      </c>
      <c r="N534" s="3">
        <v>1668.95</v>
      </c>
      <c r="O534" s="4">
        <v>24</v>
      </c>
      <c r="P534" s="4">
        <v>3</v>
      </c>
      <c r="Q534" t="s">
        <v>32</v>
      </c>
      <c r="R534" t="s">
        <v>32</v>
      </c>
    </row>
    <row r="535" spans="1:18" x14ac:dyDescent="0.45">
      <c r="A535" t="s">
        <v>585</v>
      </c>
      <c r="B535" s="2">
        <v>45713</v>
      </c>
      <c r="C535" t="s">
        <v>853</v>
      </c>
      <c r="D535" t="s">
        <v>859</v>
      </c>
      <c r="E535" t="s">
        <v>866</v>
      </c>
      <c r="F535" t="s">
        <v>20</v>
      </c>
      <c r="G535" t="s">
        <v>29</v>
      </c>
      <c r="H535" t="s">
        <v>42</v>
      </c>
      <c r="I535" t="s">
        <v>43</v>
      </c>
      <c r="J535" t="s">
        <v>31</v>
      </c>
      <c r="K535" t="s">
        <v>2</v>
      </c>
      <c r="L535" t="s">
        <v>32</v>
      </c>
      <c r="M535" s="3">
        <v>5339.21</v>
      </c>
      <c r="N535" s="3">
        <v>134.72999999999999</v>
      </c>
      <c r="O535" s="4">
        <v>42</v>
      </c>
      <c r="P535" s="4">
        <v>4</v>
      </c>
      <c r="Q535" t="s">
        <v>25</v>
      </c>
      <c r="R535" t="s">
        <v>25</v>
      </c>
    </row>
    <row r="536" spans="1:18" x14ac:dyDescent="0.45">
      <c r="A536" t="s">
        <v>586</v>
      </c>
      <c r="B536" s="2">
        <v>45701</v>
      </c>
      <c r="C536" t="s">
        <v>851</v>
      </c>
      <c r="D536" t="s">
        <v>857</v>
      </c>
      <c r="E536" t="s">
        <v>863</v>
      </c>
      <c r="F536" t="s">
        <v>48</v>
      </c>
      <c r="G536" t="s">
        <v>39</v>
      </c>
      <c r="H536" t="s">
        <v>35</v>
      </c>
      <c r="I536" t="s">
        <v>45</v>
      </c>
      <c r="J536" t="s">
        <v>31</v>
      </c>
      <c r="K536" t="s">
        <v>2</v>
      </c>
      <c r="L536" t="s">
        <v>25</v>
      </c>
      <c r="M536" s="3">
        <v>131.52000000000001</v>
      </c>
      <c r="N536" s="3">
        <v>0.01</v>
      </c>
      <c r="O536" s="4">
        <v>48</v>
      </c>
      <c r="P536" s="4">
        <v>5</v>
      </c>
      <c r="Q536" t="s">
        <v>25</v>
      </c>
      <c r="R536" t="s">
        <v>25</v>
      </c>
    </row>
    <row r="537" spans="1:18" x14ac:dyDescent="0.45">
      <c r="A537" t="s">
        <v>587</v>
      </c>
      <c r="B537" s="2">
        <v>45915</v>
      </c>
      <c r="C537" t="s">
        <v>851</v>
      </c>
      <c r="D537" t="s">
        <v>857</v>
      </c>
      <c r="E537" t="s">
        <v>872</v>
      </c>
      <c r="F537" t="s">
        <v>20</v>
      </c>
      <c r="G537" t="s">
        <v>34</v>
      </c>
      <c r="H537" t="s">
        <v>22</v>
      </c>
      <c r="I537" t="s">
        <v>23</v>
      </c>
      <c r="J537" t="s">
        <v>24</v>
      </c>
      <c r="K537" t="s">
        <v>37</v>
      </c>
      <c r="L537" t="s">
        <v>25</v>
      </c>
      <c r="M537" s="3">
        <v>499.14</v>
      </c>
      <c r="N537" s="3">
        <v>0.11</v>
      </c>
      <c r="O537" s="4">
        <v>13</v>
      </c>
      <c r="P537" s="4">
        <v>2</v>
      </c>
      <c r="Q537" t="s">
        <v>32</v>
      </c>
      <c r="R537" t="s">
        <v>25</v>
      </c>
    </row>
    <row r="538" spans="1:18" x14ac:dyDescent="0.45">
      <c r="A538" t="s">
        <v>588</v>
      </c>
      <c r="B538" s="2">
        <v>45914</v>
      </c>
      <c r="C538" t="s">
        <v>851</v>
      </c>
      <c r="D538" t="s">
        <v>857</v>
      </c>
      <c r="E538" t="s">
        <v>877</v>
      </c>
      <c r="F538" t="s">
        <v>20</v>
      </c>
      <c r="G538" t="s">
        <v>39</v>
      </c>
      <c r="H538" t="s">
        <v>51</v>
      </c>
      <c r="I538" t="s">
        <v>60</v>
      </c>
      <c r="J538" t="s">
        <v>11</v>
      </c>
      <c r="K538" t="s">
        <v>2</v>
      </c>
      <c r="L538" t="s">
        <v>32</v>
      </c>
      <c r="M538" s="3">
        <v>4310.09</v>
      </c>
      <c r="N538" s="3">
        <v>1050.02</v>
      </c>
      <c r="O538" s="4">
        <v>55</v>
      </c>
      <c r="P538" s="4">
        <v>4</v>
      </c>
      <c r="Q538" t="s">
        <v>25</v>
      </c>
      <c r="R538" t="s">
        <v>25</v>
      </c>
    </row>
    <row r="539" spans="1:18" x14ac:dyDescent="0.45">
      <c r="A539" t="s">
        <v>589</v>
      </c>
      <c r="B539" s="2">
        <v>45736</v>
      </c>
      <c r="C539" t="s">
        <v>854</v>
      </c>
      <c r="D539" t="s">
        <v>860</v>
      </c>
      <c r="E539" t="s">
        <v>867</v>
      </c>
      <c r="F539" t="s">
        <v>20</v>
      </c>
      <c r="G539" t="s">
        <v>34</v>
      </c>
      <c r="H539" t="s">
        <v>22</v>
      </c>
      <c r="I539" t="s">
        <v>67</v>
      </c>
      <c r="J539" t="s">
        <v>31</v>
      </c>
      <c r="K539" t="s">
        <v>56</v>
      </c>
      <c r="L539" t="s">
        <v>25</v>
      </c>
      <c r="M539" s="3">
        <v>22512.25</v>
      </c>
      <c r="N539" s="3">
        <v>2.99</v>
      </c>
      <c r="O539" s="4">
        <v>39</v>
      </c>
      <c r="P539" s="4">
        <v>5</v>
      </c>
      <c r="Q539" t="s">
        <v>25</v>
      </c>
      <c r="R539" t="s">
        <v>32</v>
      </c>
    </row>
    <row r="540" spans="1:18" x14ac:dyDescent="0.45">
      <c r="A540" t="s">
        <v>590</v>
      </c>
      <c r="B540" s="2">
        <v>46021</v>
      </c>
      <c r="C540" t="s">
        <v>851</v>
      </c>
      <c r="D540" t="s">
        <v>857</v>
      </c>
      <c r="E540" t="s">
        <v>877</v>
      </c>
      <c r="F540" t="s">
        <v>28</v>
      </c>
      <c r="G540" t="s">
        <v>29</v>
      </c>
      <c r="H540" t="s">
        <v>35</v>
      </c>
      <c r="I540" t="s">
        <v>45</v>
      </c>
      <c r="J540" t="s">
        <v>24</v>
      </c>
      <c r="K540" t="s">
        <v>2</v>
      </c>
      <c r="L540" t="s">
        <v>25</v>
      </c>
      <c r="M540" s="3">
        <v>16962.39</v>
      </c>
      <c r="N540" s="3">
        <v>1.37</v>
      </c>
      <c r="O540" s="4">
        <v>24</v>
      </c>
      <c r="P540" s="4">
        <v>4</v>
      </c>
      <c r="Q540" t="s">
        <v>25</v>
      </c>
      <c r="R540" t="s">
        <v>25</v>
      </c>
    </row>
    <row r="541" spans="1:18" x14ac:dyDescent="0.45">
      <c r="A541" t="s">
        <v>591</v>
      </c>
      <c r="B541" s="2">
        <v>45977</v>
      </c>
      <c r="C541" t="s">
        <v>850</v>
      </c>
      <c r="D541" t="s">
        <v>856</v>
      </c>
      <c r="E541" t="s">
        <v>868</v>
      </c>
      <c r="F541" t="s">
        <v>48</v>
      </c>
      <c r="G541" t="s">
        <v>29</v>
      </c>
      <c r="H541" t="s">
        <v>51</v>
      </c>
      <c r="I541" t="s">
        <v>52</v>
      </c>
      <c r="J541" t="s">
        <v>11</v>
      </c>
      <c r="K541" t="s">
        <v>56</v>
      </c>
      <c r="L541" t="s">
        <v>25</v>
      </c>
      <c r="M541" s="3">
        <v>117.52</v>
      </c>
      <c r="N541" s="3">
        <v>2.23</v>
      </c>
      <c r="O541" s="4">
        <v>30</v>
      </c>
      <c r="P541" s="4">
        <v>3</v>
      </c>
      <c r="Q541" t="s">
        <v>32</v>
      </c>
      <c r="R541" t="s">
        <v>32</v>
      </c>
    </row>
    <row r="542" spans="1:18" x14ac:dyDescent="0.45">
      <c r="A542" t="s">
        <v>592</v>
      </c>
      <c r="B542" s="2">
        <v>45772</v>
      </c>
      <c r="C542" t="s">
        <v>850</v>
      </c>
      <c r="D542" t="s">
        <v>856</v>
      </c>
      <c r="E542" t="s">
        <v>862</v>
      </c>
      <c r="F542" t="s">
        <v>20</v>
      </c>
      <c r="G542" t="s">
        <v>29</v>
      </c>
      <c r="H542" t="s">
        <v>22</v>
      </c>
      <c r="I542" t="s">
        <v>30</v>
      </c>
      <c r="J542" t="s">
        <v>11</v>
      </c>
      <c r="K542" t="s">
        <v>37</v>
      </c>
      <c r="L542" t="s">
        <v>25</v>
      </c>
      <c r="M542" s="3">
        <v>825.81</v>
      </c>
      <c r="N542" s="3">
        <v>1.1599999999999999</v>
      </c>
      <c r="O542" s="4">
        <v>39</v>
      </c>
      <c r="P542" s="4">
        <v>4</v>
      </c>
      <c r="Q542" t="s">
        <v>32</v>
      </c>
      <c r="R542" t="s">
        <v>32</v>
      </c>
    </row>
    <row r="543" spans="1:18" x14ac:dyDescent="0.45">
      <c r="A543" t="s">
        <v>593</v>
      </c>
      <c r="B543" s="2">
        <v>46017</v>
      </c>
      <c r="C543" t="s">
        <v>849</v>
      </c>
      <c r="D543" t="s">
        <v>855</v>
      </c>
      <c r="E543" t="s">
        <v>861</v>
      </c>
      <c r="F543" t="s">
        <v>28</v>
      </c>
      <c r="G543" t="s">
        <v>29</v>
      </c>
      <c r="H543" t="s">
        <v>35</v>
      </c>
      <c r="I543" t="s">
        <v>36</v>
      </c>
      <c r="J543" t="s">
        <v>31</v>
      </c>
      <c r="K543" t="s">
        <v>37</v>
      </c>
      <c r="L543" t="s">
        <v>25</v>
      </c>
      <c r="M543" s="3">
        <v>133.79</v>
      </c>
      <c r="N543" s="3">
        <v>0.01</v>
      </c>
      <c r="O543" s="4">
        <v>59</v>
      </c>
      <c r="P543" s="4">
        <v>3</v>
      </c>
      <c r="Q543" t="s">
        <v>25</v>
      </c>
      <c r="R543" t="s">
        <v>32</v>
      </c>
    </row>
    <row r="544" spans="1:18" x14ac:dyDescent="0.45">
      <c r="A544" t="s">
        <v>594</v>
      </c>
      <c r="B544" s="2">
        <v>45796</v>
      </c>
      <c r="C544" t="s">
        <v>852</v>
      </c>
      <c r="D544" t="s">
        <v>858</v>
      </c>
      <c r="E544" t="s">
        <v>873</v>
      </c>
      <c r="F544" t="s">
        <v>20</v>
      </c>
      <c r="G544" t="s">
        <v>21</v>
      </c>
      <c r="H544" t="s">
        <v>22</v>
      </c>
      <c r="I544" t="s">
        <v>30</v>
      </c>
      <c r="J544" t="s">
        <v>31</v>
      </c>
      <c r="K544" t="s">
        <v>2</v>
      </c>
      <c r="L544" t="s">
        <v>25</v>
      </c>
      <c r="M544" s="3">
        <v>12888.55</v>
      </c>
      <c r="N544" s="3">
        <v>9.39</v>
      </c>
      <c r="O544" s="4">
        <v>56</v>
      </c>
      <c r="P544" s="4">
        <v>4</v>
      </c>
      <c r="Q544" t="s">
        <v>25</v>
      </c>
      <c r="R544" t="s">
        <v>25</v>
      </c>
    </row>
    <row r="545" spans="1:18" x14ac:dyDescent="0.45">
      <c r="A545" t="s">
        <v>595</v>
      </c>
      <c r="B545" s="2">
        <v>45872</v>
      </c>
      <c r="C545" t="s">
        <v>851</v>
      </c>
      <c r="D545" t="s">
        <v>857</v>
      </c>
      <c r="E545" t="s">
        <v>863</v>
      </c>
      <c r="F545" t="s">
        <v>20</v>
      </c>
      <c r="G545" t="s">
        <v>39</v>
      </c>
      <c r="H545" t="s">
        <v>42</v>
      </c>
      <c r="I545" t="s">
        <v>62</v>
      </c>
      <c r="J545" t="s">
        <v>11</v>
      </c>
      <c r="K545" t="s">
        <v>46</v>
      </c>
      <c r="L545" t="s">
        <v>25</v>
      </c>
      <c r="M545" s="3">
        <v>8255.85</v>
      </c>
      <c r="N545" s="3">
        <v>10.51</v>
      </c>
      <c r="O545" s="4">
        <v>33</v>
      </c>
      <c r="P545" s="4">
        <v>3</v>
      </c>
      <c r="Q545" t="s">
        <v>25</v>
      </c>
      <c r="R545" t="s">
        <v>25</v>
      </c>
    </row>
    <row r="546" spans="1:18" x14ac:dyDescent="0.45">
      <c r="A546" t="s">
        <v>596</v>
      </c>
      <c r="B546" s="2">
        <v>45820</v>
      </c>
      <c r="C546" t="s">
        <v>849</v>
      </c>
      <c r="D546" t="s">
        <v>855</v>
      </c>
      <c r="E546" t="s">
        <v>864</v>
      </c>
      <c r="F546" t="s">
        <v>20</v>
      </c>
      <c r="G546" t="s">
        <v>34</v>
      </c>
      <c r="H546" t="s">
        <v>42</v>
      </c>
      <c r="I546" t="s">
        <v>43</v>
      </c>
      <c r="J546" t="s">
        <v>24</v>
      </c>
      <c r="K546" t="s">
        <v>2</v>
      </c>
      <c r="L546" t="s">
        <v>25</v>
      </c>
      <c r="M546" s="3">
        <v>2718.09</v>
      </c>
      <c r="N546" s="3">
        <v>2.84</v>
      </c>
      <c r="O546" s="4">
        <v>21</v>
      </c>
      <c r="P546" s="4">
        <v>3</v>
      </c>
      <c r="Q546" t="s">
        <v>25</v>
      </c>
      <c r="R546" t="s">
        <v>25</v>
      </c>
    </row>
    <row r="547" spans="1:18" x14ac:dyDescent="0.45">
      <c r="A547" t="s">
        <v>597</v>
      </c>
      <c r="B547" s="2">
        <v>45754</v>
      </c>
      <c r="C547" t="s">
        <v>851</v>
      </c>
      <c r="D547" t="s">
        <v>857</v>
      </c>
      <c r="E547" t="s">
        <v>877</v>
      </c>
      <c r="F547" t="s">
        <v>20</v>
      </c>
      <c r="G547" t="s">
        <v>39</v>
      </c>
      <c r="H547" t="s">
        <v>22</v>
      </c>
      <c r="I547" t="s">
        <v>30</v>
      </c>
      <c r="J547" t="s">
        <v>31</v>
      </c>
      <c r="K547" t="s">
        <v>2</v>
      </c>
      <c r="L547" t="s">
        <v>32</v>
      </c>
      <c r="M547" s="3">
        <v>139787.23000000001</v>
      </c>
      <c r="N547" s="3">
        <v>2440.86</v>
      </c>
      <c r="O547" s="4">
        <v>47</v>
      </c>
      <c r="P547" s="4">
        <v>4</v>
      </c>
      <c r="Q547" t="s">
        <v>25</v>
      </c>
      <c r="R547" t="s">
        <v>25</v>
      </c>
    </row>
    <row r="548" spans="1:18" x14ac:dyDescent="0.45">
      <c r="A548" t="s">
        <v>598</v>
      </c>
      <c r="B548" s="2">
        <v>46016</v>
      </c>
      <c r="C548" t="s">
        <v>852</v>
      </c>
      <c r="D548" t="s">
        <v>858</v>
      </c>
      <c r="E548" t="s">
        <v>865</v>
      </c>
      <c r="F548" t="s">
        <v>20</v>
      </c>
      <c r="G548" t="s">
        <v>34</v>
      </c>
      <c r="H548" t="s">
        <v>35</v>
      </c>
      <c r="I548" t="s">
        <v>45</v>
      </c>
      <c r="J548" t="s">
        <v>31</v>
      </c>
      <c r="K548" t="s">
        <v>37</v>
      </c>
      <c r="L548" t="s">
        <v>25</v>
      </c>
      <c r="M548" s="3">
        <v>813.56</v>
      </c>
      <c r="N548" s="3">
        <v>0.05</v>
      </c>
      <c r="O548" s="4">
        <v>48</v>
      </c>
      <c r="P548" s="4">
        <v>5</v>
      </c>
      <c r="Q548" t="s">
        <v>25</v>
      </c>
      <c r="R548" t="s">
        <v>25</v>
      </c>
    </row>
    <row r="549" spans="1:18" x14ac:dyDescent="0.45">
      <c r="A549" t="s">
        <v>599</v>
      </c>
      <c r="B549" s="2">
        <v>45982</v>
      </c>
      <c r="C549" t="s">
        <v>849</v>
      </c>
      <c r="D549" t="s">
        <v>855</v>
      </c>
      <c r="E549" t="s">
        <v>871</v>
      </c>
      <c r="F549" t="s">
        <v>20</v>
      </c>
      <c r="G549" t="s">
        <v>39</v>
      </c>
      <c r="H549" t="s">
        <v>42</v>
      </c>
      <c r="I549" t="s">
        <v>93</v>
      </c>
      <c r="J549" t="s">
        <v>24</v>
      </c>
      <c r="K549" t="s">
        <v>56</v>
      </c>
      <c r="L549" t="s">
        <v>25</v>
      </c>
      <c r="M549" s="3">
        <v>5065.3599999999997</v>
      </c>
      <c r="N549" s="3">
        <v>10.54</v>
      </c>
      <c r="O549" s="4">
        <v>12</v>
      </c>
      <c r="P549" s="4">
        <v>2</v>
      </c>
      <c r="Q549" t="s">
        <v>25</v>
      </c>
      <c r="R549" t="s">
        <v>25</v>
      </c>
    </row>
    <row r="550" spans="1:18" x14ac:dyDescent="0.45">
      <c r="A550" t="s">
        <v>600</v>
      </c>
      <c r="B550" s="2">
        <v>45999</v>
      </c>
      <c r="C550" t="s">
        <v>850</v>
      </c>
      <c r="D550" t="s">
        <v>856</v>
      </c>
      <c r="E550" t="s">
        <v>862</v>
      </c>
      <c r="F550" t="s">
        <v>20</v>
      </c>
      <c r="G550" t="s">
        <v>29</v>
      </c>
      <c r="H550" t="s">
        <v>22</v>
      </c>
      <c r="I550" t="s">
        <v>30</v>
      </c>
      <c r="J550" t="s">
        <v>11</v>
      </c>
      <c r="K550" t="s">
        <v>2</v>
      </c>
      <c r="L550" t="s">
        <v>25</v>
      </c>
      <c r="M550" s="3">
        <v>11017.19</v>
      </c>
      <c r="N550" s="3">
        <v>15.87</v>
      </c>
      <c r="O550" s="4">
        <v>59</v>
      </c>
      <c r="P550" s="4">
        <v>4</v>
      </c>
      <c r="Q550" t="s">
        <v>25</v>
      </c>
      <c r="R550" t="s">
        <v>25</v>
      </c>
    </row>
    <row r="551" spans="1:18" x14ac:dyDescent="0.45">
      <c r="A551" t="s">
        <v>601</v>
      </c>
      <c r="B551" s="2">
        <v>45795</v>
      </c>
      <c r="C551" t="s">
        <v>852</v>
      </c>
      <c r="D551" t="s">
        <v>858</v>
      </c>
      <c r="E551" t="s">
        <v>873</v>
      </c>
      <c r="F551" t="s">
        <v>48</v>
      </c>
      <c r="G551" t="s">
        <v>29</v>
      </c>
      <c r="H551" t="s">
        <v>42</v>
      </c>
      <c r="I551" t="s">
        <v>43</v>
      </c>
      <c r="J551" t="s">
        <v>11</v>
      </c>
      <c r="K551" t="s">
        <v>2</v>
      </c>
      <c r="L551" t="s">
        <v>25</v>
      </c>
      <c r="M551" s="3">
        <v>19.399999999999999</v>
      </c>
      <c r="N551" s="3">
        <v>0.1</v>
      </c>
      <c r="O551" s="4">
        <v>19</v>
      </c>
      <c r="P551" s="4">
        <v>4</v>
      </c>
      <c r="Q551" t="s">
        <v>25</v>
      </c>
      <c r="R551" t="s">
        <v>25</v>
      </c>
    </row>
    <row r="552" spans="1:18" x14ac:dyDescent="0.45">
      <c r="A552" t="s">
        <v>602</v>
      </c>
      <c r="B552" s="2">
        <v>45858</v>
      </c>
      <c r="C552" t="s">
        <v>853</v>
      </c>
      <c r="D552" t="s">
        <v>859</v>
      </c>
      <c r="E552" t="s">
        <v>874</v>
      </c>
      <c r="F552" t="s">
        <v>20</v>
      </c>
      <c r="G552" t="s">
        <v>39</v>
      </c>
      <c r="H552" t="s">
        <v>42</v>
      </c>
      <c r="I552" t="s">
        <v>62</v>
      </c>
      <c r="J552" t="s">
        <v>11</v>
      </c>
      <c r="K552" t="s">
        <v>46</v>
      </c>
      <c r="L552" t="s">
        <v>32</v>
      </c>
      <c r="M552" s="3">
        <v>48354.51</v>
      </c>
      <c r="N552" s="3">
        <v>1004.41</v>
      </c>
      <c r="O552" s="4">
        <v>33</v>
      </c>
      <c r="P552" s="4">
        <v>5</v>
      </c>
      <c r="Q552" t="s">
        <v>25</v>
      </c>
      <c r="R552" t="s">
        <v>25</v>
      </c>
    </row>
    <row r="553" spans="1:18" x14ac:dyDescent="0.45">
      <c r="A553" t="s">
        <v>603</v>
      </c>
      <c r="B553" s="2">
        <v>45981</v>
      </c>
      <c r="C553" t="s">
        <v>851</v>
      </c>
      <c r="D553" t="s">
        <v>857</v>
      </c>
      <c r="E553" t="s">
        <v>869</v>
      </c>
      <c r="F553" t="s">
        <v>20</v>
      </c>
      <c r="G553" t="s">
        <v>29</v>
      </c>
      <c r="H553" t="s">
        <v>51</v>
      </c>
      <c r="I553" t="s">
        <v>60</v>
      </c>
      <c r="J553" t="s">
        <v>24</v>
      </c>
      <c r="K553" t="s">
        <v>2</v>
      </c>
      <c r="L553" t="s">
        <v>32</v>
      </c>
      <c r="M553" s="3">
        <v>874.29</v>
      </c>
      <c r="N553" s="3">
        <v>101.06</v>
      </c>
      <c r="O553" s="4">
        <v>40</v>
      </c>
      <c r="P553" s="4">
        <v>4</v>
      </c>
      <c r="Q553" t="s">
        <v>25</v>
      </c>
      <c r="R553" t="s">
        <v>25</v>
      </c>
    </row>
    <row r="554" spans="1:18" x14ac:dyDescent="0.45">
      <c r="A554" t="s">
        <v>604</v>
      </c>
      <c r="B554" s="2">
        <v>45950</v>
      </c>
      <c r="C554" t="s">
        <v>850</v>
      </c>
      <c r="D554" t="s">
        <v>856</v>
      </c>
      <c r="E554" t="s">
        <v>862</v>
      </c>
      <c r="F554" t="s">
        <v>20</v>
      </c>
      <c r="G554" t="s">
        <v>39</v>
      </c>
      <c r="H554" t="s">
        <v>22</v>
      </c>
      <c r="I554" t="s">
        <v>30</v>
      </c>
      <c r="J554" t="s">
        <v>11</v>
      </c>
      <c r="K554" t="s">
        <v>56</v>
      </c>
      <c r="L554" t="s">
        <v>32</v>
      </c>
      <c r="M554" s="3">
        <v>99615.79</v>
      </c>
      <c r="N554" s="3">
        <v>862.78</v>
      </c>
      <c r="O554" s="4">
        <v>48</v>
      </c>
      <c r="P554" s="4">
        <v>5</v>
      </c>
      <c r="Q554" t="s">
        <v>25</v>
      </c>
      <c r="R554" t="s">
        <v>25</v>
      </c>
    </row>
    <row r="555" spans="1:18" x14ac:dyDescent="0.45">
      <c r="A555" t="s">
        <v>605</v>
      </c>
      <c r="B555" s="2">
        <v>45995</v>
      </c>
      <c r="C555" t="s">
        <v>853</v>
      </c>
      <c r="D555" t="s">
        <v>859</v>
      </c>
      <c r="E555" t="s">
        <v>866</v>
      </c>
      <c r="F555" t="s">
        <v>20</v>
      </c>
      <c r="G555" t="s">
        <v>21</v>
      </c>
      <c r="H555" t="s">
        <v>22</v>
      </c>
      <c r="I555" t="s">
        <v>67</v>
      </c>
      <c r="J555" t="s">
        <v>11</v>
      </c>
      <c r="K555" t="s">
        <v>37</v>
      </c>
      <c r="L555" t="s">
        <v>32</v>
      </c>
      <c r="M555" s="3">
        <v>78730.87</v>
      </c>
      <c r="N555" s="3">
        <v>1035.3699999999999</v>
      </c>
      <c r="O555" s="4">
        <v>53</v>
      </c>
      <c r="P555" s="4">
        <v>5</v>
      </c>
      <c r="Q555" t="s">
        <v>25</v>
      </c>
      <c r="R555" t="s">
        <v>25</v>
      </c>
    </row>
    <row r="556" spans="1:18" x14ac:dyDescent="0.45">
      <c r="A556" t="s">
        <v>606</v>
      </c>
      <c r="B556" s="2">
        <v>45764</v>
      </c>
      <c r="C556" t="s">
        <v>850</v>
      </c>
      <c r="D556" t="s">
        <v>856</v>
      </c>
      <c r="E556" t="s">
        <v>876</v>
      </c>
      <c r="F556" t="s">
        <v>20</v>
      </c>
      <c r="G556" t="s">
        <v>29</v>
      </c>
      <c r="H556" t="s">
        <v>22</v>
      </c>
      <c r="I556" t="s">
        <v>67</v>
      </c>
      <c r="J556" t="s">
        <v>11</v>
      </c>
      <c r="K556" t="s">
        <v>37</v>
      </c>
      <c r="L556" t="s">
        <v>32</v>
      </c>
      <c r="M556" s="3">
        <v>65886.53</v>
      </c>
      <c r="N556" s="3">
        <v>1098.76</v>
      </c>
      <c r="O556" s="4">
        <v>40</v>
      </c>
      <c r="P556" s="4">
        <v>4</v>
      </c>
      <c r="Q556" t="s">
        <v>25</v>
      </c>
      <c r="R556" t="s">
        <v>25</v>
      </c>
    </row>
    <row r="557" spans="1:18" x14ac:dyDescent="0.45">
      <c r="A557" t="s">
        <v>607</v>
      </c>
      <c r="B557" s="2">
        <v>45718</v>
      </c>
      <c r="C557" t="s">
        <v>854</v>
      </c>
      <c r="D557" t="s">
        <v>860</v>
      </c>
      <c r="E557" t="s">
        <v>867</v>
      </c>
      <c r="F557" t="s">
        <v>48</v>
      </c>
      <c r="G557" t="s">
        <v>34</v>
      </c>
      <c r="H557" t="s">
        <v>35</v>
      </c>
      <c r="I557" t="s">
        <v>36</v>
      </c>
      <c r="J557" t="s">
        <v>11</v>
      </c>
      <c r="K557" t="s">
        <v>2</v>
      </c>
      <c r="L557" t="s">
        <v>32</v>
      </c>
      <c r="M557" s="3">
        <v>15913.83</v>
      </c>
      <c r="N557" s="3">
        <v>9.77</v>
      </c>
      <c r="O557" s="4">
        <v>25</v>
      </c>
      <c r="P557" s="4">
        <v>4</v>
      </c>
      <c r="Q557" t="s">
        <v>25</v>
      </c>
      <c r="R557" t="s">
        <v>25</v>
      </c>
    </row>
    <row r="558" spans="1:18" x14ac:dyDescent="0.45">
      <c r="A558" t="s">
        <v>608</v>
      </c>
      <c r="B558" s="2">
        <v>45716</v>
      </c>
      <c r="C558" t="s">
        <v>851</v>
      </c>
      <c r="D558" t="s">
        <v>857</v>
      </c>
      <c r="E558" t="s">
        <v>863</v>
      </c>
      <c r="F558" t="s">
        <v>48</v>
      </c>
      <c r="G558" t="s">
        <v>21</v>
      </c>
      <c r="H558" t="s">
        <v>22</v>
      </c>
      <c r="I558" t="s">
        <v>67</v>
      </c>
      <c r="J558" t="s">
        <v>24</v>
      </c>
      <c r="K558" t="s">
        <v>46</v>
      </c>
      <c r="L558" t="s">
        <v>32</v>
      </c>
      <c r="M558" s="3">
        <v>136374.68</v>
      </c>
      <c r="N558" s="3">
        <v>2378.1999999999998</v>
      </c>
      <c r="O558" s="4">
        <v>23</v>
      </c>
      <c r="P558" s="4">
        <v>4</v>
      </c>
      <c r="Q558" t="s">
        <v>25</v>
      </c>
      <c r="R558" t="s">
        <v>25</v>
      </c>
    </row>
    <row r="559" spans="1:18" x14ac:dyDescent="0.45">
      <c r="A559" t="s">
        <v>609</v>
      </c>
      <c r="B559" s="2">
        <v>45862</v>
      </c>
      <c r="C559" t="s">
        <v>850</v>
      </c>
      <c r="D559" t="s">
        <v>856</v>
      </c>
      <c r="E559" t="s">
        <v>868</v>
      </c>
      <c r="F559" t="s">
        <v>48</v>
      </c>
      <c r="G559" t="s">
        <v>29</v>
      </c>
      <c r="H559" t="s">
        <v>22</v>
      </c>
      <c r="I559" t="s">
        <v>23</v>
      </c>
      <c r="J559" t="s">
        <v>31</v>
      </c>
      <c r="K559" t="s">
        <v>2</v>
      </c>
      <c r="L559" t="s">
        <v>32</v>
      </c>
      <c r="M559" s="3">
        <v>156782.37</v>
      </c>
      <c r="N559" s="3">
        <v>1526.91</v>
      </c>
      <c r="O559" s="4">
        <v>61</v>
      </c>
      <c r="P559" s="4">
        <v>3</v>
      </c>
      <c r="Q559" t="s">
        <v>25</v>
      </c>
      <c r="R559" t="s">
        <v>25</v>
      </c>
    </row>
    <row r="560" spans="1:18" x14ac:dyDescent="0.45">
      <c r="A560" t="s">
        <v>610</v>
      </c>
      <c r="B560" s="2">
        <v>45797</v>
      </c>
      <c r="C560" t="s">
        <v>853</v>
      </c>
      <c r="D560" t="s">
        <v>859</v>
      </c>
      <c r="E560" t="s">
        <v>874</v>
      </c>
      <c r="F560" t="s">
        <v>28</v>
      </c>
      <c r="G560" t="s">
        <v>39</v>
      </c>
      <c r="H560" t="s">
        <v>35</v>
      </c>
      <c r="I560" t="s">
        <v>45</v>
      </c>
      <c r="J560" t="s">
        <v>31</v>
      </c>
      <c r="K560" t="s">
        <v>2</v>
      </c>
      <c r="L560" t="s">
        <v>25</v>
      </c>
      <c r="M560" s="3">
        <v>5581.53</v>
      </c>
      <c r="N560" s="3">
        <v>1.77</v>
      </c>
      <c r="O560" s="4">
        <v>50</v>
      </c>
      <c r="P560" s="4">
        <v>5</v>
      </c>
      <c r="Q560" t="s">
        <v>25</v>
      </c>
      <c r="R560" t="s">
        <v>25</v>
      </c>
    </row>
    <row r="561" spans="1:18" x14ac:dyDescent="0.45">
      <c r="A561" t="s">
        <v>611</v>
      </c>
      <c r="B561" s="2">
        <v>45673</v>
      </c>
      <c r="C561" t="s">
        <v>850</v>
      </c>
      <c r="D561" t="s">
        <v>856</v>
      </c>
      <c r="E561" t="s">
        <v>876</v>
      </c>
      <c r="F561" t="s">
        <v>20</v>
      </c>
      <c r="G561" t="s">
        <v>34</v>
      </c>
      <c r="H561" t="s">
        <v>35</v>
      </c>
      <c r="I561" t="s">
        <v>40</v>
      </c>
      <c r="J561" t="s">
        <v>31</v>
      </c>
      <c r="K561" t="s">
        <v>2</v>
      </c>
      <c r="L561" t="s">
        <v>25</v>
      </c>
      <c r="M561" s="3">
        <v>3243.32</v>
      </c>
      <c r="N561" s="3">
        <v>0.13</v>
      </c>
      <c r="O561" s="4">
        <v>51</v>
      </c>
      <c r="P561" s="4"/>
      <c r="Q561" t="s">
        <v>25</v>
      </c>
      <c r="R561" t="s">
        <v>25</v>
      </c>
    </row>
    <row r="562" spans="1:18" x14ac:dyDescent="0.45">
      <c r="A562" t="s">
        <v>612</v>
      </c>
      <c r="B562" s="2">
        <v>45803</v>
      </c>
      <c r="C562" t="s">
        <v>850</v>
      </c>
      <c r="D562" t="s">
        <v>856</v>
      </c>
      <c r="E562" t="s">
        <v>876</v>
      </c>
      <c r="F562" t="s">
        <v>20</v>
      </c>
      <c r="G562" t="s">
        <v>39</v>
      </c>
      <c r="H562" t="s">
        <v>22</v>
      </c>
      <c r="I562" t="s">
        <v>30</v>
      </c>
      <c r="J562" t="s">
        <v>24</v>
      </c>
      <c r="K562" t="s">
        <v>46</v>
      </c>
      <c r="L562" t="s">
        <v>25</v>
      </c>
      <c r="M562" s="3">
        <v>12922.97</v>
      </c>
      <c r="N562" s="3">
        <v>24.25</v>
      </c>
      <c r="O562" s="4">
        <v>13</v>
      </c>
      <c r="P562" s="4">
        <v>4</v>
      </c>
      <c r="Q562" t="s">
        <v>32</v>
      </c>
      <c r="R562" t="s">
        <v>32</v>
      </c>
    </row>
    <row r="563" spans="1:18" x14ac:dyDescent="0.45">
      <c r="A563" t="s">
        <v>613</v>
      </c>
      <c r="B563" s="2">
        <v>45873</v>
      </c>
      <c r="C563" t="s">
        <v>851</v>
      </c>
      <c r="D563" t="s">
        <v>857</v>
      </c>
      <c r="E563" t="s">
        <v>863</v>
      </c>
      <c r="F563" t="s">
        <v>20</v>
      </c>
      <c r="G563" t="s">
        <v>29</v>
      </c>
      <c r="H563" t="s">
        <v>35</v>
      </c>
      <c r="I563" t="s">
        <v>36</v>
      </c>
      <c r="J563" t="s">
        <v>31</v>
      </c>
      <c r="K563" t="s">
        <v>37</v>
      </c>
      <c r="L563" t="s">
        <v>32</v>
      </c>
      <c r="M563" s="3">
        <v>43688.02</v>
      </c>
      <c r="N563" s="3">
        <v>70.150000000000006</v>
      </c>
      <c r="O563" s="4">
        <v>64</v>
      </c>
      <c r="P563" s="4">
        <v>4</v>
      </c>
      <c r="Q563" t="s">
        <v>25</v>
      </c>
      <c r="R563" t="s">
        <v>25</v>
      </c>
    </row>
    <row r="564" spans="1:18" x14ac:dyDescent="0.45">
      <c r="A564" t="s">
        <v>614</v>
      </c>
      <c r="B564" s="2">
        <v>45928</v>
      </c>
      <c r="C564" t="s">
        <v>853</v>
      </c>
      <c r="D564" t="s">
        <v>859</v>
      </c>
      <c r="E564" t="s">
        <v>874</v>
      </c>
      <c r="F564" t="s">
        <v>20</v>
      </c>
      <c r="G564" t="s">
        <v>39</v>
      </c>
      <c r="H564" t="s">
        <v>22</v>
      </c>
      <c r="I564" t="s">
        <v>67</v>
      </c>
      <c r="J564" t="s">
        <v>24</v>
      </c>
      <c r="K564" t="s">
        <v>2</v>
      </c>
      <c r="L564" t="s">
        <v>32</v>
      </c>
      <c r="M564" s="3">
        <v>56091.75</v>
      </c>
      <c r="N564" s="3">
        <v>569.33000000000004</v>
      </c>
      <c r="O564" s="4">
        <v>45</v>
      </c>
      <c r="P564" s="4">
        <v>5</v>
      </c>
      <c r="Q564" t="s">
        <v>25</v>
      </c>
      <c r="R564" t="s">
        <v>25</v>
      </c>
    </row>
    <row r="565" spans="1:18" x14ac:dyDescent="0.45">
      <c r="A565" t="s">
        <v>615</v>
      </c>
      <c r="B565" s="2">
        <v>45910</v>
      </c>
      <c r="C565" t="s">
        <v>853</v>
      </c>
      <c r="D565" t="s">
        <v>859</v>
      </c>
      <c r="E565" t="s">
        <v>866</v>
      </c>
      <c r="F565" t="s">
        <v>48</v>
      </c>
      <c r="G565" t="s">
        <v>34</v>
      </c>
      <c r="H565" t="s">
        <v>22</v>
      </c>
      <c r="I565" t="s">
        <v>30</v>
      </c>
      <c r="J565" t="s">
        <v>24</v>
      </c>
      <c r="K565" t="s">
        <v>2</v>
      </c>
      <c r="L565" t="s">
        <v>32</v>
      </c>
      <c r="M565" s="3">
        <v>185166.43</v>
      </c>
      <c r="N565" s="3">
        <v>1419.27</v>
      </c>
      <c r="O565" s="4">
        <v>50</v>
      </c>
      <c r="P565" s="4">
        <v>4</v>
      </c>
      <c r="Q565" t="s">
        <v>25</v>
      </c>
      <c r="R565" t="s">
        <v>25</v>
      </c>
    </row>
    <row r="566" spans="1:18" x14ac:dyDescent="0.45">
      <c r="A566" t="s">
        <v>616</v>
      </c>
      <c r="B566" s="2">
        <v>45933</v>
      </c>
      <c r="C566" t="s">
        <v>851</v>
      </c>
      <c r="D566" t="s">
        <v>857</v>
      </c>
      <c r="E566" t="s">
        <v>863</v>
      </c>
      <c r="F566" t="s">
        <v>48</v>
      </c>
      <c r="G566" t="s">
        <v>34</v>
      </c>
      <c r="H566" t="s">
        <v>42</v>
      </c>
      <c r="I566" t="s">
        <v>43</v>
      </c>
      <c r="J566" t="s">
        <v>24</v>
      </c>
      <c r="K566" t="s">
        <v>2</v>
      </c>
      <c r="L566" t="s">
        <v>32</v>
      </c>
      <c r="M566" s="3">
        <v>34542.050000000003</v>
      </c>
      <c r="N566" s="3">
        <v>606.76</v>
      </c>
      <c r="O566" s="4">
        <v>11</v>
      </c>
      <c r="P566" s="4">
        <v>3</v>
      </c>
      <c r="Q566" t="s">
        <v>25</v>
      </c>
      <c r="R566" t="s">
        <v>25</v>
      </c>
    </row>
    <row r="567" spans="1:18" x14ac:dyDescent="0.45">
      <c r="A567" t="s">
        <v>617</v>
      </c>
      <c r="B567" s="2">
        <v>45719</v>
      </c>
      <c r="C567" t="s">
        <v>854</v>
      </c>
      <c r="D567" t="s">
        <v>860</v>
      </c>
      <c r="E567" t="s">
        <v>870</v>
      </c>
      <c r="F567" t="s">
        <v>20</v>
      </c>
      <c r="G567" t="s">
        <v>34</v>
      </c>
      <c r="H567" t="s">
        <v>51</v>
      </c>
      <c r="I567" t="s">
        <v>60</v>
      </c>
      <c r="J567" t="s">
        <v>11</v>
      </c>
      <c r="K567" t="s">
        <v>37</v>
      </c>
      <c r="L567" t="s">
        <v>32</v>
      </c>
      <c r="M567" s="3">
        <v>1219.06</v>
      </c>
      <c r="N567" s="3">
        <v>218.1</v>
      </c>
      <c r="O567" s="4">
        <v>32</v>
      </c>
      <c r="P567" s="4">
        <v>4</v>
      </c>
      <c r="Q567" t="s">
        <v>25</v>
      </c>
      <c r="R567" t="s">
        <v>25</v>
      </c>
    </row>
    <row r="568" spans="1:18" x14ac:dyDescent="0.45">
      <c r="A568" t="s">
        <v>618</v>
      </c>
      <c r="B568" s="2">
        <v>46022</v>
      </c>
      <c r="C568" t="s">
        <v>851</v>
      </c>
      <c r="D568" t="s">
        <v>857</v>
      </c>
      <c r="E568" t="s">
        <v>863</v>
      </c>
      <c r="F568" t="s">
        <v>20</v>
      </c>
      <c r="G568" t="s">
        <v>39</v>
      </c>
      <c r="H568" t="s">
        <v>42</v>
      </c>
      <c r="I568" t="s">
        <v>62</v>
      </c>
      <c r="J568" t="s">
        <v>11</v>
      </c>
      <c r="K568" t="s">
        <v>56</v>
      </c>
      <c r="L568" t="s">
        <v>25</v>
      </c>
      <c r="M568" s="3">
        <v>798.17</v>
      </c>
      <c r="N568" s="3">
        <v>1.75</v>
      </c>
      <c r="O568" s="4">
        <v>19</v>
      </c>
      <c r="P568" s="4">
        <v>3</v>
      </c>
      <c r="Q568" t="s">
        <v>25</v>
      </c>
      <c r="R568" t="s">
        <v>25</v>
      </c>
    </row>
    <row r="569" spans="1:18" x14ac:dyDescent="0.45">
      <c r="A569" t="s">
        <v>619</v>
      </c>
      <c r="B569" s="2">
        <v>45817</v>
      </c>
      <c r="C569" t="s">
        <v>852</v>
      </c>
      <c r="D569" t="s">
        <v>858</v>
      </c>
      <c r="E569" t="s">
        <v>873</v>
      </c>
      <c r="F569" t="s">
        <v>28</v>
      </c>
      <c r="G569" t="s">
        <v>39</v>
      </c>
      <c r="H569" t="s">
        <v>42</v>
      </c>
      <c r="I569" t="s">
        <v>93</v>
      </c>
      <c r="J569" t="s">
        <v>24</v>
      </c>
      <c r="K569" t="s">
        <v>2</v>
      </c>
      <c r="L569" t="s">
        <v>25</v>
      </c>
      <c r="M569" s="3">
        <v>11873.27</v>
      </c>
      <c r="N569" s="3">
        <v>43.18</v>
      </c>
      <c r="O569" s="4">
        <v>29</v>
      </c>
      <c r="P569" s="4">
        <v>4</v>
      </c>
      <c r="Q569" t="s">
        <v>25</v>
      </c>
      <c r="R569" t="s">
        <v>25</v>
      </c>
    </row>
    <row r="570" spans="1:18" x14ac:dyDescent="0.45">
      <c r="A570" t="s">
        <v>620</v>
      </c>
      <c r="B570" s="2">
        <v>45733</v>
      </c>
      <c r="C570" t="s">
        <v>852</v>
      </c>
      <c r="D570" t="s">
        <v>858</v>
      </c>
      <c r="E570" t="s">
        <v>865</v>
      </c>
      <c r="F570" t="s">
        <v>20</v>
      </c>
      <c r="G570" t="s">
        <v>21</v>
      </c>
      <c r="H570" t="s">
        <v>22</v>
      </c>
      <c r="I570" t="s">
        <v>67</v>
      </c>
      <c r="J570" t="s">
        <v>24</v>
      </c>
      <c r="K570" t="s">
        <v>2</v>
      </c>
      <c r="L570" t="s">
        <v>32</v>
      </c>
      <c r="M570" s="3">
        <v>85827.39</v>
      </c>
      <c r="N570" s="3">
        <v>981.15</v>
      </c>
      <c r="O570" s="4">
        <v>28</v>
      </c>
      <c r="P570" s="4">
        <v>5</v>
      </c>
      <c r="Q570" t="s">
        <v>25</v>
      </c>
      <c r="R570" t="s">
        <v>25</v>
      </c>
    </row>
    <row r="571" spans="1:18" x14ac:dyDescent="0.45">
      <c r="A571" t="s">
        <v>621</v>
      </c>
      <c r="B571" s="2">
        <v>45918</v>
      </c>
      <c r="C571" t="s">
        <v>851</v>
      </c>
      <c r="D571" t="s">
        <v>857</v>
      </c>
      <c r="E571" t="s">
        <v>872</v>
      </c>
      <c r="F571" t="s">
        <v>20</v>
      </c>
      <c r="G571" t="s">
        <v>29</v>
      </c>
      <c r="H571" t="s">
        <v>35</v>
      </c>
      <c r="I571" t="s">
        <v>40</v>
      </c>
      <c r="J571" t="s">
        <v>11</v>
      </c>
      <c r="K571" t="s">
        <v>56</v>
      </c>
      <c r="L571" t="s">
        <v>25</v>
      </c>
      <c r="M571" s="3">
        <v>1800.37</v>
      </c>
      <c r="N571" s="3">
        <v>0.24</v>
      </c>
      <c r="O571" s="4">
        <v>18</v>
      </c>
      <c r="P571" s="4">
        <v>3</v>
      </c>
      <c r="Q571" t="s">
        <v>25</v>
      </c>
      <c r="R571" t="s">
        <v>25</v>
      </c>
    </row>
    <row r="572" spans="1:18" x14ac:dyDescent="0.45">
      <c r="A572" t="s">
        <v>622</v>
      </c>
      <c r="B572" s="2">
        <v>45676</v>
      </c>
      <c r="C572" t="s">
        <v>851</v>
      </c>
      <c r="D572" t="s">
        <v>857</v>
      </c>
      <c r="E572" t="s">
        <v>869</v>
      </c>
      <c r="F572" t="s">
        <v>20</v>
      </c>
      <c r="G572" t="s">
        <v>29</v>
      </c>
      <c r="H572" t="s">
        <v>35</v>
      </c>
      <c r="I572" t="s">
        <v>45</v>
      </c>
      <c r="J572" t="s">
        <v>31</v>
      </c>
      <c r="K572" t="s">
        <v>37</v>
      </c>
      <c r="L572" t="s">
        <v>25</v>
      </c>
      <c r="M572" s="3">
        <v>598.72</v>
      </c>
      <c r="N572" s="3">
        <v>0.15</v>
      </c>
      <c r="O572" s="4">
        <v>41</v>
      </c>
      <c r="P572" s="4">
        <v>4</v>
      </c>
      <c r="Q572" t="s">
        <v>25</v>
      </c>
      <c r="R572" t="s">
        <v>32</v>
      </c>
    </row>
    <row r="573" spans="1:18" x14ac:dyDescent="0.45">
      <c r="A573" t="s">
        <v>623</v>
      </c>
      <c r="B573" s="2">
        <v>45659</v>
      </c>
      <c r="C573" t="s">
        <v>850</v>
      </c>
      <c r="D573" t="s">
        <v>856</v>
      </c>
      <c r="E573" t="s">
        <v>868</v>
      </c>
      <c r="F573" t="s">
        <v>20</v>
      </c>
      <c r="G573" t="s">
        <v>29</v>
      </c>
      <c r="H573" t="s">
        <v>51</v>
      </c>
      <c r="I573" t="s">
        <v>60</v>
      </c>
      <c r="J573" t="s">
        <v>24</v>
      </c>
      <c r="K573" t="s">
        <v>56</v>
      </c>
      <c r="L573" t="s">
        <v>25</v>
      </c>
      <c r="M573" s="3">
        <v>152.47999999999999</v>
      </c>
      <c r="N573" s="3">
        <v>1.37</v>
      </c>
      <c r="O573" s="4">
        <v>4</v>
      </c>
      <c r="P573" s="4">
        <v>4</v>
      </c>
      <c r="Q573" t="s">
        <v>25</v>
      </c>
      <c r="R573" t="s">
        <v>25</v>
      </c>
    </row>
    <row r="574" spans="1:18" x14ac:dyDescent="0.45">
      <c r="A574" t="s">
        <v>624</v>
      </c>
      <c r="B574" s="2">
        <v>45697</v>
      </c>
      <c r="C574" t="s">
        <v>851</v>
      </c>
      <c r="D574" t="s">
        <v>857</v>
      </c>
      <c r="E574" t="s">
        <v>863</v>
      </c>
      <c r="F574" t="s">
        <v>20</v>
      </c>
      <c r="G574" t="s">
        <v>39</v>
      </c>
      <c r="H574" t="s">
        <v>22</v>
      </c>
      <c r="I574" t="s">
        <v>30</v>
      </c>
      <c r="J574" t="s">
        <v>24</v>
      </c>
      <c r="K574" t="s">
        <v>37</v>
      </c>
      <c r="L574" t="s">
        <v>25</v>
      </c>
      <c r="M574" s="3">
        <v>1328.39</v>
      </c>
      <c r="N574" s="3">
        <v>2.39</v>
      </c>
      <c r="O574" s="4">
        <v>49</v>
      </c>
      <c r="P574" s="4">
        <v>3</v>
      </c>
      <c r="Q574" t="s">
        <v>32</v>
      </c>
      <c r="R574" t="s">
        <v>32</v>
      </c>
    </row>
    <row r="575" spans="1:18" x14ac:dyDescent="0.45">
      <c r="A575" t="s">
        <v>625</v>
      </c>
      <c r="B575" s="2">
        <v>45829</v>
      </c>
      <c r="C575" t="s">
        <v>851</v>
      </c>
      <c r="D575" t="s">
        <v>857</v>
      </c>
      <c r="E575" t="s">
        <v>863</v>
      </c>
      <c r="F575" t="s">
        <v>20</v>
      </c>
      <c r="G575" t="s">
        <v>39</v>
      </c>
      <c r="H575" t="s">
        <v>42</v>
      </c>
      <c r="I575" t="s">
        <v>43</v>
      </c>
      <c r="J575" t="s">
        <v>11</v>
      </c>
      <c r="K575" t="s">
        <v>2</v>
      </c>
      <c r="L575" t="s">
        <v>32</v>
      </c>
      <c r="M575" s="3">
        <v>67280.25</v>
      </c>
      <c r="N575" s="3">
        <v>1239.71</v>
      </c>
      <c r="O575" s="4">
        <v>29</v>
      </c>
      <c r="P575" s="4">
        <v>5</v>
      </c>
      <c r="Q575" t="s">
        <v>25</v>
      </c>
      <c r="R575" t="s">
        <v>25</v>
      </c>
    </row>
    <row r="576" spans="1:18" x14ac:dyDescent="0.45">
      <c r="A576" t="s">
        <v>626</v>
      </c>
      <c r="B576" s="2">
        <v>45715</v>
      </c>
      <c r="C576" t="s">
        <v>852</v>
      </c>
      <c r="D576" t="s">
        <v>858</v>
      </c>
      <c r="E576" t="s">
        <v>873</v>
      </c>
      <c r="F576" t="s">
        <v>20</v>
      </c>
      <c r="G576" t="s">
        <v>29</v>
      </c>
      <c r="H576" t="s">
        <v>51</v>
      </c>
      <c r="I576" t="s">
        <v>65</v>
      </c>
      <c r="J576" t="s">
        <v>24</v>
      </c>
      <c r="K576" t="s">
        <v>56</v>
      </c>
      <c r="L576" t="s">
        <v>25</v>
      </c>
      <c r="M576" s="3">
        <v>81.91</v>
      </c>
      <c r="N576" s="3">
        <v>1.77</v>
      </c>
      <c r="O576" s="4">
        <v>26</v>
      </c>
      <c r="P576" s="4">
        <v>3</v>
      </c>
      <c r="Q576" t="s">
        <v>25</v>
      </c>
      <c r="R576" t="s">
        <v>25</v>
      </c>
    </row>
    <row r="577" spans="1:18" x14ac:dyDescent="0.45">
      <c r="A577" t="s">
        <v>627</v>
      </c>
      <c r="B577" s="2">
        <v>45798</v>
      </c>
      <c r="C577" t="s">
        <v>854</v>
      </c>
      <c r="D577" t="s">
        <v>860</v>
      </c>
      <c r="E577" t="s">
        <v>867</v>
      </c>
      <c r="F577" t="s">
        <v>48</v>
      </c>
      <c r="G577" t="s">
        <v>39</v>
      </c>
      <c r="H577" t="s">
        <v>42</v>
      </c>
      <c r="I577" t="s">
        <v>43</v>
      </c>
      <c r="J577" t="s">
        <v>24</v>
      </c>
      <c r="K577" t="s">
        <v>56</v>
      </c>
      <c r="L577" t="s">
        <v>32</v>
      </c>
      <c r="M577" s="3">
        <v>66471.820000000007</v>
      </c>
      <c r="N577" s="3">
        <v>1297.76</v>
      </c>
      <c r="O577" s="4">
        <v>5</v>
      </c>
      <c r="P577" s="4">
        <v>4</v>
      </c>
      <c r="Q577" t="s">
        <v>25</v>
      </c>
      <c r="R577" t="s">
        <v>25</v>
      </c>
    </row>
    <row r="578" spans="1:18" x14ac:dyDescent="0.45">
      <c r="A578" t="s">
        <v>628</v>
      </c>
      <c r="B578" s="2">
        <v>45971</v>
      </c>
      <c r="C578" t="s">
        <v>851</v>
      </c>
      <c r="D578" t="s">
        <v>857</v>
      </c>
      <c r="E578" t="s">
        <v>863</v>
      </c>
      <c r="F578" t="s">
        <v>20</v>
      </c>
      <c r="G578" t="s">
        <v>39</v>
      </c>
      <c r="H578" t="s">
        <v>35</v>
      </c>
      <c r="I578" t="s">
        <v>45</v>
      </c>
      <c r="J578" t="s">
        <v>31</v>
      </c>
      <c r="K578" t="s">
        <v>46</v>
      </c>
      <c r="L578" t="s">
        <v>25</v>
      </c>
      <c r="M578" s="3">
        <v>4768.92</v>
      </c>
      <c r="N578" s="3">
        <v>0.6</v>
      </c>
      <c r="O578" s="4">
        <v>31</v>
      </c>
      <c r="P578" s="4">
        <v>3</v>
      </c>
      <c r="Q578" t="s">
        <v>25</v>
      </c>
      <c r="R578" t="s">
        <v>25</v>
      </c>
    </row>
    <row r="579" spans="1:18" x14ac:dyDescent="0.45">
      <c r="A579" t="s">
        <v>629</v>
      </c>
      <c r="B579" s="2">
        <v>45769</v>
      </c>
      <c r="C579" t="s">
        <v>851</v>
      </c>
      <c r="D579" t="s">
        <v>857</v>
      </c>
      <c r="E579" t="s">
        <v>869</v>
      </c>
      <c r="F579" t="s">
        <v>20</v>
      </c>
      <c r="G579" t="s">
        <v>39</v>
      </c>
      <c r="H579" t="s">
        <v>22</v>
      </c>
      <c r="I579" t="s">
        <v>30</v>
      </c>
      <c r="J579" t="s">
        <v>31</v>
      </c>
      <c r="K579" t="s">
        <v>2</v>
      </c>
      <c r="L579" t="s">
        <v>25</v>
      </c>
      <c r="M579" s="3">
        <v>500.47</v>
      </c>
      <c r="N579" s="3">
        <v>1.3</v>
      </c>
      <c r="O579" s="4">
        <v>29</v>
      </c>
      <c r="P579" s="4">
        <v>4</v>
      </c>
      <c r="Q579" t="s">
        <v>25</v>
      </c>
      <c r="R579" t="s">
        <v>25</v>
      </c>
    </row>
    <row r="580" spans="1:18" x14ac:dyDescent="0.45">
      <c r="A580" t="s">
        <v>630</v>
      </c>
      <c r="B580" s="2">
        <v>45879</v>
      </c>
      <c r="C580" t="s">
        <v>851</v>
      </c>
      <c r="D580" t="s">
        <v>857</v>
      </c>
      <c r="E580" t="s">
        <v>877</v>
      </c>
      <c r="F580" t="s">
        <v>20</v>
      </c>
      <c r="G580" t="s">
        <v>21</v>
      </c>
      <c r="H580" t="s">
        <v>22</v>
      </c>
      <c r="I580" t="s">
        <v>30</v>
      </c>
      <c r="J580" t="s">
        <v>24</v>
      </c>
      <c r="K580" t="s">
        <v>2</v>
      </c>
      <c r="L580" t="s">
        <v>25</v>
      </c>
      <c r="M580" s="3">
        <v>7231.32</v>
      </c>
      <c r="N580" s="3">
        <v>21.76</v>
      </c>
      <c r="O580" s="4">
        <v>42</v>
      </c>
      <c r="P580" s="4">
        <v>3</v>
      </c>
      <c r="Q580" t="s">
        <v>25</v>
      </c>
      <c r="R580" t="s">
        <v>25</v>
      </c>
    </row>
    <row r="581" spans="1:18" x14ac:dyDescent="0.45">
      <c r="A581" t="s">
        <v>631</v>
      </c>
      <c r="B581" s="2">
        <v>46007</v>
      </c>
      <c r="C581" t="s">
        <v>854</v>
      </c>
      <c r="D581" t="s">
        <v>860</v>
      </c>
      <c r="E581" t="s">
        <v>867</v>
      </c>
      <c r="F581" t="s">
        <v>28</v>
      </c>
      <c r="G581" t="s">
        <v>29</v>
      </c>
      <c r="H581" t="s">
        <v>35</v>
      </c>
      <c r="I581" t="s">
        <v>40</v>
      </c>
      <c r="J581" t="s">
        <v>31</v>
      </c>
      <c r="K581" t="s">
        <v>2</v>
      </c>
      <c r="L581" t="s">
        <v>32</v>
      </c>
      <c r="M581" s="3">
        <v>35552</v>
      </c>
      <c r="N581" s="3">
        <v>42.2</v>
      </c>
      <c r="O581" s="4">
        <v>35</v>
      </c>
      <c r="P581" s="4">
        <v>5</v>
      </c>
      <c r="Q581" t="s">
        <v>25</v>
      </c>
      <c r="R581" t="s">
        <v>25</v>
      </c>
    </row>
    <row r="582" spans="1:18" x14ac:dyDescent="0.45">
      <c r="A582" t="s">
        <v>632</v>
      </c>
      <c r="B582" s="2">
        <v>45915</v>
      </c>
      <c r="C582" t="s">
        <v>850</v>
      </c>
      <c r="D582" t="s">
        <v>856</v>
      </c>
      <c r="E582" t="s">
        <v>876</v>
      </c>
      <c r="F582" t="s">
        <v>48</v>
      </c>
      <c r="G582" t="s">
        <v>39</v>
      </c>
      <c r="H582" t="s">
        <v>35</v>
      </c>
      <c r="I582" t="s">
        <v>45</v>
      </c>
      <c r="J582" t="s">
        <v>11</v>
      </c>
      <c r="K582" t="s">
        <v>46</v>
      </c>
      <c r="L582" t="s">
        <v>32</v>
      </c>
      <c r="M582" s="3">
        <v>61656.71</v>
      </c>
      <c r="N582" s="3">
        <v>29.94</v>
      </c>
      <c r="O582" s="4">
        <v>35</v>
      </c>
      <c r="P582" s="4">
        <v>4</v>
      </c>
      <c r="Q582" t="s">
        <v>25</v>
      </c>
      <c r="R582" t="s">
        <v>25</v>
      </c>
    </row>
    <row r="583" spans="1:18" x14ac:dyDescent="0.45">
      <c r="A583" t="s">
        <v>633</v>
      </c>
      <c r="B583" s="2">
        <v>45723</v>
      </c>
      <c r="C583" t="s">
        <v>852</v>
      </c>
      <c r="D583" t="s">
        <v>858</v>
      </c>
      <c r="E583" t="s">
        <v>873</v>
      </c>
      <c r="F583" t="s">
        <v>28</v>
      </c>
      <c r="G583" t="s">
        <v>34</v>
      </c>
      <c r="H583" t="s">
        <v>42</v>
      </c>
      <c r="I583" t="s">
        <v>93</v>
      </c>
      <c r="J583" t="s">
        <v>24</v>
      </c>
      <c r="K583" t="s">
        <v>2</v>
      </c>
      <c r="L583" t="s">
        <v>25</v>
      </c>
      <c r="M583" s="3">
        <v>255.04</v>
      </c>
      <c r="N583" s="3">
        <v>0.74</v>
      </c>
      <c r="O583" s="4">
        <v>29</v>
      </c>
      <c r="P583" s="4">
        <v>4</v>
      </c>
      <c r="Q583" t="s">
        <v>25</v>
      </c>
      <c r="R583" t="s">
        <v>25</v>
      </c>
    </row>
    <row r="584" spans="1:18" x14ac:dyDescent="0.45">
      <c r="A584" t="s">
        <v>634</v>
      </c>
      <c r="B584" s="2">
        <v>45806</v>
      </c>
      <c r="C584" t="s">
        <v>853</v>
      </c>
      <c r="D584" t="s">
        <v>859</v>
      </c>
      <c r="E584" t="s">
        <v>875</v>
      </c>
      <c r="F584" t="s">
        <v>20</v>
      </c>
      <c r="G584" t="s">
        <v>39</v>
      </c>
      <c r="H584" t="s">
        <v>42</v>
      </c>
      <c r="I584" t="s">
        <v>93</v>
      </c>
      <c r="J584" t="s">
        <v>24</v>
      </c>
      <c r="K584" t="s">
        <v>37</v>
      </c>
      <c r="L584" t="s">
        <v>25</v>
      </c>
      <c r="M584" s="3">
        <v>204.86</v>
      </c>
      <c r="N584" s="3">
        <v>0.45</v>
      </c>
      <c r="O584" s="4">
        <v>11</v>
      </c>
      <c r="P584" s="4">
        <v>4</v>
      </c>
      <c r="Q584" t="s">
        <v>25</v>
      </c>
      <c r="R584" t="s">
        <v>25</v>
      </c>
    </row>
    <row r="585" spans="1:18" x14ac:dyDescent="0.45">
      <c r="A585" t="s">
        <v>635</v>
      </c>
      <c r="B585" s="2">
        <v>45661</v>
      </c>
      <c r="C585" t="s">
        <v>853</v>
      </c>
      <c r="D585" t="s">
        <v>859</v>
      </c>
      <c r="E585" t="s">
        <v>866</v>
      </c>
      <c r="F585" t="s">
        <v>28</v>
      </c>
      <c r="G585" t="s">
        <v>39</v>
      </c>
      <c r="H585" t="s">
        <v>22</v>
      </c>
      <c r="I585" t="s">
        <v>67</v>
      </c>
      <c r="J585" t="s">
        <v>31</v>
      </c>
      <c r="K585" t="s">
        <v>37</v>
      </c>
      <c r="L585" t="s">
        <v>32</v>
      </c>
      <c r="M585" s="3">
        <v>26187.19</v>
      </c>
      <c r="N585" s="3">
        <v>221.32</v>
      </c>
      <c r="O585" s="4">
        <v>43</v>
      </c>
      <c r="P585" s="4">
        <v>5</v>
      </c>
      <c r="Q585" t="s">
        <v>25</v>
      </c>
      <c r="R585" t="s">
        <v>25</v>
      </c>
    </row>
    <row r="586" spans="1:18" x14ac:dyDescent="0.45">
      <c r="A586" t="s">
        <v>636</v>
      </c>
      <c r="B586" s="2">
        <v>45905</v>
      </c>
      <c r="C586" t="s">
        <v>851</v>
      </c>
      <c r="D586" t="s">
        <v>857</v>
      </c>
      <c r="E586" t="s">
        <v>872</v>
      </c>
      <c r="F586" t="s">
        <v>48</v>
      </c>
      <c r="G586" t="s">
        <v>34</v>
      </c>
      <c r="H586" t="s">
        <v>42</v>
      </c>
      <c r="I586" t="s">
        <v>62</v>
      </c>
      <c r="J586" t="s">
        <v>31</v>
      </c>
      <c r="K586" t="s">
        <v>37</v>
      </c>
      <c r="L586" t="s">
        <v>32</v>
      </c>
      <c r="M586" s="3">
        <v>72592.73</v>
      </c>
      <c r="N586" s="3">
        <v>1040.51</v>
      </c>
      <c r="O586" s="4">
        <v>43</v>
      </c>
      <c r="P586" s="4">
        <v>4</v>
      </c>
      <c r="Q586" t="s">
        <v>25</v>
      </c>
      <c r="R586" t="s">
        <v>25</v>
      </c>
    </row>
    <row r="587" spans="1:18" x14ac:dyDescent="0.45">
      <c r="A587" t="s">
        <v>637</v>
      </c>
      <c r="B587" s="2">
        <v>45901</v>
      </c>
      <c r="C587" t="s">
        <v>851</v>
      </c>
      <c r="D587" t="s">
        <v>857</v>
      </c>
      <c r="E587" t="s">
        <v>877</v>
      </c>
      <c r="F587" t="s">
        <v>20</v>
      </c>
      <c r="G587" t="s">
        <v>29</v>
      </c>
      <c r="H587" t="s">
        <v>22</v>
      </c>
      <c r="I587" t="s">
        <v>23</v>
      </c>
      <c r="J587" t="s">
        <v>11</v>
      </c>
      <c r="K587" t="s">
        <v>37</v>
      </c>
      <c r="L587" t="s">
        <v>32</v>
      </c>
      <c r="M587" s="3">
        <v>143315.51999999999</v>
      </c>
      <c r="N587" s="3">
        <v>1044.49</v>
      </c>
      <c r="O587" s="4">
        <v>38</v>
      </c>
      <c r="P587" s="4">
        <v>4</v>
      </c>
      <c r="Q587" t="s">
        <v>25</v>
      </c>
      <c r="R587" t="s">
        <v>25</v>
      </c>
    </row>
    <row r="588" spans="1:18" x14ac:dyDescent="0.45">
      <c r="A588" t="s">
        <v>638</v>
      </c>
      <c r="B588" s="2">
        <v>45955</v>
      </c>
      <c r="C588" t="s">
        <v>850</v>
      </c>
      <c r="D588" t="s">
        <v>856</v>
      </c>
      <c r="E588" t="s">
        <v>862</v>
      </c>
      <c r="F588" t="s">
        <v>20</v>
      </c>
      <c r="G588" t="s">
        <v>39</v>
      </c>
      <c r="H588" t="s">
        <v>42</v>
      </c>
      <c r="I588" t="s">
        <v>62</v>
      </c>
      <c r="J588" t="s">
        <v>11</v>
      </c>
      <c r="K588" t="s">
        <v>46</v>
      </c>
      <c r="L588" t="s">
        <v>32</v>
      </c>
      <c r="M588" s="3">
        <v>9218.91</v>
      </c>
      <c r="N588" s="3">
        <v>293.12</v>
      </c>
      <c r="O588" s="4">
        <v>34</v>
      </c>
      <c r="P588" s="4">
        <v>4</v>
      </c>
      <c r="Q588" t="s">
        <v>25</v>
      </c>
      <c r="R588" t="s">
        <v>25</v>
      </c>
    </row>
    <row r="589" spans="1:18" x14ac:dyDescent="0.45">
      <c r="A589" t="s">
        <v>639</v>
      </c>
      <c r="B589" s="2">
        <v>45836</v>
      </c>
      <c r="C589" t="s">
        <v>852</v>
      </c>
      <c r="D589" t="s">
        <v>858</v>
      </c>
      <c r="E589" t="s">
        <v>865</v>
      </c>
      <c r="F589" t="s">
        <v>48</v>
      </c>
      <c r="G589" t="s">
        <v>39</v>
      </c>
      <c r="H589" t="s">
        <v>35</v>
      </c>
      <c r="I589" t="s">
        <v>40</v>
      </c>
      <c r="J589" t="s">
        <v>11</v>
      </c>
      <c r="K589" t="s">
        <v>2</v>
      </c>
      <c r="L589" t="s">
        <v>32</v>
      </c>
      <c r="M589" s="3">
        <v>19845.91</v>
      </c>
      <c r="N589" s="3">
        <v>28.09</v>
      </c>
      <c r="O589" s="4">
        <v>37</v>
      </c>
      <c r="P589" s="4">
        <v>4</v>
      </c>
      <c r="Q589" t="s">
        <v>25</v>
      </c>
      <c r="R589" t="s">
        <v>25</v>
      </c>
    </row>
    <row r="590" spans="1:18" x14ac:dyDescent="0.45">
      <c r="A590" t="s">
        <v>640</v>
      </c>
      <c r="B590" s="2">
        <v>45905</v>
      </c>
      <c r="C590" t="s">
        <v>853</v>
      </c>
      <c r="D590" t="s">
        <v>859</v>
      </c>
      <c r="E590" t="s">
        <v>874</v>
      </c>
      <c r="F590" t="s">
        <v>20</v>
      </c>
      <c r="G590" t="s">
        <v>29</v>
      </c>
      <c r="H590" t="s">
        <v>51</v>
      </c>
      <c r="I590" t="s">
        <v>52</v>
      </c>
      <c r="J590" t="s">
        <v>24</v>
      </c>
      <c r="K590" t="s">
        <v>37</v>
      </c>
      <c r="L590" t="s">
        <v>25</v>
      </c>
      <c r="M590" s="3">
        <v>243.88</v>
      </c>
      <c r="N590" s="3">
        <v>5.51</v>
      </c>
      <c r="O590" s="4">
        <v>7</v>
      </c>
      <c r="P590" s="4">
        <v>3</v>
      </c>
      <c r="Q590" t="s">
        <v>32</v>
      </c>
      <c r="R590" t="s">
        <v>25</v>
      </c>
    </row>
    <row r="591" spans="1:18" x14ac:dyDescent="0.45">
      <c r="A591" t="s">
        <v>641</v>
      </c>
      <c r="B591" s="2">
        <v>45913</v>
      </c>
      <c r="C591" t="s">
        <v>851</v>
      </c>
      <c r="D591" t="s">
        <v>857</v>
      </c>
      <c r="E591" t="s">
        <v>869</v>
      </c>
      <c r="F591" t="s">
        <v>48</v>
      </c>
      <c r="G591" t="s">
        <v>29</v>
      </c>
      <c r="H591" t="s">
        <v>51</v>
      </c>
      <c r="I591" t="s">
        <v>52</v>
      </c>
      <c r="J591" t="s">
        <v>24</v>
      </c>
      <c r="K591" t="s">
        <v>2</v>
      </c>
      <c r="L591" t="s">
        <v>25</v>
      </c>
      <c r="M591" s="3">
        <v>569.04999999999995</v>
      </c>
      <c r="N591" s="3">
        <v>26.06</v>
      </c>
      <c r="O591" s="4">
        <v>30</v>
      </c>
      <c r="P591" s="4">
        <v>4</v>
      </c>
      <c r="Q591" t="s">
        <v>25</v>
      </c>
      <c r="R591" t="s">
        <v>25</v>
      </c>
    </row>
    <row r="592" spans="1:18" x14ac:dyDescent="0.45">
      <c r="A592" t="s">
        <v>642</v>
      </c>
      <c r="B592" s="2">
        <v>45968</v>
      </c>
      <c r="C592" t="s">
        <v>850</v>
      </c>
      <c r="D592" t="s">
        <v>856</v>
      </c>
      <c r="E592" t="s">
        <v>876</v>
      </c>
      <c r="F592" t="s">
        <v>28</v>
      </c>
      <c r="G592" t="s">
        <v>29</v>
      </c>
      <c r="H592" t="s">
        <v>22</v>
      </c>
      <c r="I592" t="s">
        <v>67</v>
      </c>
      <c r="J592" t="s">
        <v>11</v>
      </c>
      <c r="K592" t="s">
        <v>2</v>
      </c>
      <c r="L592" t="s">
        <v>25</v>
      </c>
      <c r="M592" s="3">
        <v>4844.45</v>
      </c>
      <c r="N592" s="3">
        <v>3.83</v>
      </c>
      <c r="O592" s="4">
        <v>53</v>
      </c>
      <c r="P592" s="4">
        <v>4</v>
      </c>
      <c r="Q592" t="s">
        <v>25</v>
      </c>
      <c r="R592" t="s">
        <v>25</v>
      </c>
    </row>
    <row r="593" spans="1:18" x14ac:dyDescent="0.45">
      <c r="A593" t="s">
        <v>643</v>
      </c>
      <c r="B593" s="2">
        <v>45980</v>
      </c>
      <c r="C593" t="s">
        <v>851</v>
      </c>
      <c r="D593" t="s">
        <v>857</v>
      </c>
      <c r="E593" t="s">
        <v>869</v>
      </c>
      <c r="F593" t="s">
        <v>48</v>
      </c>
      <c r="G593" t="s">
        <v>21</v>
      </c>
      <c r="H593" t="s">
        <v>22</v>
      </c>
      <c r="I593" t="s">
        <v>67</v>
      </c>
      <c r="J593" t="s">
        <v>24</v>
      </c>
      <c r="K593" t="s">
        <v>2</v>
      </c>
      <c r="L593" t="s">
        <v>32</v>
      </c>
      <c r="M593" s="3">
        <v>153553.32</v>
      </c>
      <c r="N593" s="3">
        <v>1053.93</v>
      </c>
      <c r="O593" s="4">
        <v>36</v>
      </c>
      <c r="P593" s="4">
        <v>5</v>
      </c>
      <c r="Q593" t="s">
        <v>25</v>
      </c>
      <c r="R593" t="s">
        <v>25</v>
      </c>
    </row>
    <row r="594" spans="1:18" x14ac:dyDescent="0.45">
      <c r="A594" t="s">
        <v>644</v>
      </c>
      <c r="B594" s="2">
        <v>45950</v>
      </c>
      <c r="C594" t="s">
        <v>850</v>
      </c>
      <c r="D594" t="s">
        <v>856</v>
      </c>
      <c r="E594" t="s">
        <v>862</v>
      </c>
      <c r="F594" t="s">
        <v>28</v>
      </c>
      <c r="G594" t="s">
        <v>39</v>
      </c>
      <c r="H594" t="s">
        <v>35</v>
      </c>
      <c r="I594" t="s">
        <v>36</v>
      </c>
      <c r="J594" t="s">
        <v>24</v>
      </c>
      <c r="K594" t="s">
        <v>56</v>
      </c>
      <c r="L594" t="s">
        <v>25</v>
      </c>
      <c r="M594" s="3">
        <v>7561.4</v>
      </c>
      <c r="N594" s="3">
        <v>0.23</v>
      </c>
      <c r="O594" s="4">
        <v>15</v>
      </c>
      <c r="P594" s="4">
        <v>3</v>
      </c>
      <c r="Q594" t="s">
        <v>32</v>
      </c>
      <c r="R594" t="s">
        <v>32</v>
      </c>
    </row>
    <row r="595" spans="1:18" x14ac:dyDescent="0.45">
      <c r="A595" t="s">
        <v>645</v>
      </c>
      <c r="B595" s="2">
        <v>45786</v>
      </c>
      <c r="C595" t="s">
        <v>851</v>
      </c>
      <c r="D595" t="s">
        <v>857</v>
      </c>
      <c r="E595" t="s">
        <v>863</v>
      </c>
      <c r="F595" t="s">
        <v>20</v>
      </c>
      <c r="G595" t="s">
        <v>29</v>
      </c>
      <c r="H595" t="s">
        <v>42</v>
      </c>
      <c r="I595" t="s">
        <v>93</v>
      </c>
      <c r="J595" t="s">
        <v>24</v>
      </c>
      <c r="K595" t="s">
        <v>2</v>
      </c>
      <c r="L595" t="s">
        <v>25</v>
      </c>
      <c r="M595" s="3">
        <v>14207.8</v>
      </c>
      <c r="N595" s="3">
        <v>26.09</v>
      </c>
      <c r="O595" s="4">
        <v>32</v>
      </c>
      <c r="P595" s="4">
        <v>4</v>
      </c>
      <c r="Q595" t="s">
        <v>25</v>
      </c>
      <c r="R595" t="s">
        <v>25</v>
      </c>
    </row>
    <row r="596" spans="1:18" x14ac:dyDescent="0.45">
      <c r="A596" t="s">
        <v>646</v>
      </c>
      <c r="B596" s="2">
        <v>45992</v>
      </c>
      <c r="C596" t="s">
        <v>854</v>
      </c>
      <c r="D596" t="s">
        <v>860</v>
      </c>
      <c r="E596" t="s">
        <v>870</v>
      </c>
      <c r="F596" t="s">
        <v>20</v>
      </c>
      <c r="G596" t="s">
        <v>29</v>
      </c>
      <c r="H596" t="s">
        <v>22</v>
      </c>
      <c r="I596" t="s">
        <v>30</v>
      </c>
      <c r="J596" t="s">
        <v>24</v>
      </c>
      <c r="K596" t="s">
        <v>2</v>
      </c>
      <c r="L596" t="s">
        <v>32</v>
      </c>
      <c r="M596" s="3">
        <v>111087.49</v>
      </c>
      <c r="N596" s="3">
        <v>1105.9100000000001</v>
      </c>
      <c r="O596" s="4">
        <v>31</v>
      </c>
      <c r="P596" s="4">
        <v>3</v>
      </c>
      <c r="Q596" t="s">
        <v>25</v>
      </c>
      <c r="R596" t="s">
        <v>25</v>
      </c>
    </row>
    <row r="597" spans="1:18" x14ac:dyDescent="0.45">
      <c r="A597" t="s">
        <v>647</v>
      </c>
      <c r="B597" s="2">
        <v>45835</v>
      </c>
      <c r="C597" t="s">
        <v>852</v>
      </c>
      <c r="D597" t="s">
        <v>858</v>
      </c>
      <c r="E597" t="s">
        <v>865</v>
      </c>
      <c r="F597" t="s">
        <v>48</v>
      </c>
      <c r="G597" t="s">
        <v>34</v>
      </c>
      <c r="H597" t="s">
        <v>35</v>
      </c>
      <c r="I597" t="s">
        <v>36</v>
      </c>
      <c r="J597" t="s">
        <v>24</v>
      </c>
      <c r="K597" t="s">
        <v>98</v>
      </c>
      <c r="L597" t="s">
        <v>25</v>
      </c>
      <c r="M597" s="3">
        <v>1261.52</v>
      </c>
      <c r="N597" s="3">
        <v>7.0000000000000007E-2</v>
      </c>
      <c r="O597" s="4">
        <v>13</v>
      </c>
      <c r="P597" s="4">
        <v>4</v>
      </c>
      <c r="Q597" t="s">
        <v>25</v>
      </c>
      <c r="R597" t="s">
        <v>25</v>
      </c>
    </row>
    <row r="598" spans="1:18" x14ac:dyDescent="0.45">
      <c r="A598" t="s">
        <v>648</v>
      </c>
      <c r="B598" s="2">
        <v>45668</v>
      </c>
      <c r="C598" t="s">
        <v>854</v>
      </c>
      <c r="D598" t="s">
        <v>860</v>
      </c>
      <c r="E598" t="s">
        <v>867</v>
      </c>
      <c r="F598" t="s">
        <v>48</v>
      </c>
      <c r="G598" t="s">
        <v>21</v>
      </c>
      <c r="H598" t="s">
        <v>42</v>
      </c>
      <c r="I598" t="s">
        <v>93</v>
      </c>
      <c r="J598" t="s">
        <v>11</v>
      </c>
      <c r="K598" t="s">
        <v>56</v>
      </c>
      <c r="L598" t="s">
        <v>25</v>
      </c>
      <c r="M598" s="3">
        <v>6577.39</v>
      </c>
      <c r="N598" s="3">
        <v>12.79</v>
      </c>
      <c r="O598" s="4">
        <v>25</v>
      </c>
      <c r="P598" s="4">
        <v>3</v>
      </c>
      <c r="Q598" t="s">
        <v>32</v>
      </c>
      <c r="R598" t="s">
        <v>32</v>
      </c>
    </row>
    <row r="599" spans="1:18" x14ac:dyDescent="0.45">
      <c r="A599" t="s">
        <v>649</v>
      </c>
      <c r="B599" s="2">
        <v>45838</v>
      </c>
      <c r="C599" t="s">
        <v>854</v>
      </c>
      <c r="D599" t="s">
        <v>860</v>
      </c>
      <c r="E599" t="s">
        <v>870</v>
      </c>
      <c r="F599" t="s">
        <v>20</v>
      </c>
      <c r="G599" t="s">
        <v>29</v>
      </c>
      <c r="H599" t="s">
        <v>22</v>
      </c>
      <c r="I599" t="s">
        <v>67</v>
      </c>
      <c r="J599" t="s">
        <v>31</v>
      </c>
      <c r="K599" t="s">
        <v>2</v>
      </c>
      <c r="L599" t="s">
        <v>32</v>
      </c>
      <c r="M599" s="3">
        <v>102710.26</v>
      </c>
      <c r="N599" s="3">
        <v>1611.81</v>
      </c>
      <c r="O599" s="4">
        <v>51</v>
      </c>
      <c r="P599" s="4">
        <v>4</v>
      </c>
      <c r="Q599" t="s">
        <v>25</v>
      </c>
      <c r="R599" t="s">
        <v>25</v>
      </c>
    </row>
    <row r="600" spans="1:18" x14ac:dyDescent="0.45">
      <c r="A600" t="s">
        <v>650</v>
      </c>
      <c r="B600" s="2">
        <v>45697</v>
      </c>
      <c r="C600" t="s">
        <v>853</v>
      </c>
      <c r="D600" t="s">
        <v>859</v>
      </c>
      <c r="E600" t="s">
        <v>875</v>
      </c>
      <c r="F600" t="s">
        <v>20</v>
      </c>
      <c r="G600" t="s">
        <v>29</v>
      </c>
      <c r="H600" t="s">
        <v>22</v>
      </c>
      <c r="I600" t="s">
        <v>30</v>
      </c>
      <c r="J600" t="s">
        <v>31</v>
      </c>
      <c r="K600" t="s">
        <v>37</v>
      </c>
      <c r="L600" t="s">
        <v>32</v>
      </c>
      <c r="M600" s="3">
        <v>52139.83</v>
      </c>
      <c r="N600" s="3">
        <v>692.08</v>
      </c>
      <c r="O600" s="4">
        <v>49</v>
      </c>
      <c r="P600" s="4">
        <v>4</v>
      </c>
      <c r="Q600" t="s">
        <v>25</v>
      </c>
      <c r="R600" t="s">
        <v>25</v>
      </c>
    </row>
    <row r="601" spans="1:18" x14ac:dyDescent="0.45">
      <c r="A601" t="s">
        <v>651</v>
      </c>
      <c r="B601" s="2">
        <v>46019</v>
      </c>
      <c r="C601" t="s">
        <v>850</v>
      </c>
      <c r="D601" t="s">
        <v>856</v>
      </c>
      <c r="E601" t="s">
        <v>876</v>
      </c>
      <c r="F601" t="s">
        <v>28</v>
      </c>
      <c r="G601" t="s">
        <v>29</v>
      </c>
      <c r="H601" t="s">
        <v>42</v>
      </c>
      <c r="I601" t="s">
        <v>93</v>
      </c>
      <c r="J601" t="s">
        <v>11</v>
      </c>
      <c r="K601" t="s">
        <v>2</v>
      </c>
      <c r="L601" t="s">
        <v>32</v>
      </c>
      <c r="M601" s="3">
        <v>41916.18</v>
      </c>
      <c r="N601" s="3">
        <v>1319.79</v>
      </c>
      <c r="O601" s="4">
        <v>44</v>
      </c>
      <c r="P601" s="4">
        <v>5</v>
      </c>
      <c r="Q601" t="s">
        <v>25</v>
      </c>
      <c r="R601" t="s">
        <v>25</v>
      </c>
    </row>
    <row r="602" spans="1:18" x14ac:dyDescent="0.45">
      <c r="A602" t="s">
        <v>652</v>
      </c>
      <c r="B602" s="2">
        <v>45868</v>
      </c>
      <c r="C602" t="s">
        <v>851</v>
      </c>
      <c r="D602" t="s">
        <v>857</v>
      </c>
      <c r="E602" t="s">
        <v>863</v>
      </c>
      <c r="F602" t="s">
        <v>28</v>
      </c>
      <c r="G602" t="s">
        <v>39</v>
      </c>
      <c r="H602" t="s">
        <v>22</v>
      </c>
      <c r="I602" t="s">
        <v>67</v>
      </c>
      <c r="J602" t="s">
        <v>24</v>
      </c>
      <c r="K602" t="s">
        <v>56</v>
      </c>
      <c r="L602" t="s">
        <v>25</v>
      </c>
      <c r="M602" s="3">
        <v>10103.52</v>
      </c>
      <c r="N602" s="3">
        <v>10.95</v>
      </c>
      <c r="O602" s="4">
        <v>33</v>
      </c>
      <c r="P602" s="4">
        <v>3</v>
      </c>
      <c r="Q602" t="s">
        <v>25</v>
      </c>
      <c r="R602" t="s">
        <v>25</v>
      </c>
    </row>
    <row r="603" spans="1:18" x14ac:dyDescent="0.45">
      <c r="A603" t="s">
        <v>653</v>
      </c>
      <c r="B603" s="2">
        <v>45668</v>
      </c>
      <c r="C603" t="s">
        <v>852</v>
      </c>
      <c r="D603" t="s">
        <v>858</v>
      </c>
      <c r="E603" t="s">
        <v>865</v>
      </c>
      <c r="F603" t="s">
        <v>20</v>
      </c>
      <c r="G603" t="s">
        <v>21</v>
      </c>
      <c r="H603" t="s">
        <v>22</v>
      </c>
      <c r="I603" t="s">
        <v>30</v>
      </c>
      <c r="J603" t="s">
        <v>31</v>
      </c>
      <c r="K603" t="s">
        <v>46</v>
      </c>
      <c r="L603" t="s">
        <v>32</v>
      </c>
      <c r="M603" s="3">
        <v>109576.27</v>
      </c>
      <c r="N603" s="3">
        <v>1162.3</v>
      </c>
      <c r="O603" s="4">
        <v>64</v>
      </c>
      <c r="P603" s="4">
        <v>4</v>
      </c>
      <c r="Q603" t="s">
        <v>25</v>
      </c>
      <c r="R603" t="s">
        <v>25</v>
      </c>
    </row>
    <row r="604" spans="1:18" x14ac:dyDescent="0.45">
      <c r="A604" t="s">
        <v>654</v>
      </c>
      <c r="B604" s="2">
        <v>45878</v>
      </c>
      <c r="C604" t="s">
        <v>853</v>
      </c>
      <c r="D604" t="s">
        <v>859</v>
      </c>
      <c r="E604" t="s">
        <v>874</v>
      </c>
      <c r="F604" t="s">
        <v>20</v>
      </c>
      <c r="G604" t="s">
        <v>39</v>
      </c>
      <c r="H604" t="s">
        <v>22</v>
      </c>
      <c r="I604" t="s">
        <v>30</v>
      </c>
      <c r="J604" t="s">
        <v>24</v>
      </c>
      <c r="K604" t="s">
        <v>46</v>
      </c>
      <c r="L604" t="s">
        <v>25</v>
      </c>
      <c r="M604" s="3">
        <v>10772.59</v>
      </c>
      <c r="N604" s="3">
        <v>14.85</v>
      </c>
      <c r="O604" s="4">
        <v>30</v>
      </c>
      <c r="P604" s="4">
        <v>4</v>
      </c>
      <c r="Q604" t="s">
        <v>25</v>
      </c>
      <c r="R604" t="s">
        <v>25</v>
      </c>
    </row>
    <row r="605" spans="1:18" x14ac:dyDescent="0.45">
      <c r="A605" t="s">
        <v>655</v>
      </c>
      <c r="B605" s="2">
        <v>45713</v>
      </c>
      <c r="C605" t="s">
        <v>852</v>
      </c>
      <c r="D605" t="s">
        <v>858</v>
      </c>
      <c r="E605" t="s">
        <v>865</v>
      </c>
      <c r="F605" t="s">
        <v>20</v>
      </c>
      <c r="G605" t="s">
        <v>34</v>
      </c>
      <c r="H605" t="s">
        <v>42</v>
      </c>
      <c r="I605" t="s">
        <v>43</v>
      </c>
      <c r="J605" t="s">
        <v>24</v>
      </c>
      <c r="K605" t="s">
        <v>46</v>
      </c>
      <c r="L605" t="s">
        <v>25</v>
      </c>
      <c r="M605" s="3">
        <v>3696.54</v>
      </c>
      <c r="N605" s="3">
        <v>2.82</v>
      </c>
      <c r="O605" s="4">
        <v>6</v>
      </c>
      <c r="P605" s="4">
        <v>4</v>
      </c>
      <c r="Q605" t="s">
        <v>25</v>
      </c>
      <c r="R605" t="s">
        <v>25</v>
      </c>
    </row>
    <row r="606" spans="1:18" x14ac:dyDescent="0.45">
      <c r="A606" t="s">
        <v>656</v>
      </c>
      <c r="B606" s="2">
        <v>45701</v>
      </c>
      <c r="C606" t="s">
        <v>851</v>
      </c>
      <c r="D606" t="s">
        <v>857</v>
      </c>
      <c r="E606" t="s">
        <v>863</v>
      </c>
      <c r="F606" t="s">
        <v>48</v>
      </c>
      <c r="G606" t="s">
        <v>39</v>
      </c>
      <c r="H606" t="s">
        <v>22</v>
      </c>
      <c r="I606" t="s">
        <v>23</v>
      </c>
      <c r="J606" t="s">
        <v>31</v>
      </c>
      <c r="K606" t="s">
        <v>37</v>
      </c>
      <c r="L606" t="s">
        <v>32</v>
      </c>
      <c r="M606" s="3">
        <v>183322.25</v>
      </c>
      <c r="N606" s="3">
        <v>2821.17</v>
      </c>
      <c r="O606" s="4">
        <v>59</v>
      </c>
      <c r="P606" s="4">
        <v>3</v>
      </c>
      <c r="Q606" t="s">
        <v>25</v>
      </c>
      <c r="R606" t="s">
        <v>25</v>
      </c>
    </row>
    <row r="607" spans="1:18" x14ac:dyDescent="0.45">
      <c r="A607" t="s">
        <v>657</v>
      </c>
      <c r="B607" s="2">
        <v>45749</v>
      </c>
      <c r="C607" t="s">
        <v>853</v>
      </c>
      <c r="D607" t="s">
        <v>859</v>
      </c>
      <c r="E607" t="s">
        <v>866</v>
      </c>
      <c r="F607" t="s">
        <v>20</v>
      </c>
      <c r="G607" t="s">
        <v>21</v>
      </c>
      <c r="H607" t="s">
        <v>22</v>
      </c>
      <c r="I607" t="s">
        <v>67</v>
      </c>
      <c r="J607" t="s">
        <v>24</v>
      </c>
      <c r="K607" t="s">
        <v>37</v>
      </c>
      <c r="L607" t="s">
        <v>25</v>
      </c>
      <c r="M607" s="3">
        <v>518.72</v>
      </c>
      <c r="N607" s="3">
        <v>0.5</v>
      </c>
      <c r="O607" s="4">
        <v>23</v>
      </c>
      <c r="P607" s="4">
        <v>4</v>
      </c>
      <c r="Q607" t="s">
        <v>25</v>
      </c>
      <c r="R607" t="s">
        <v>25</v>
      </c>
    </row>
    <row r="608" spans="1:18" x14ac:dyDescent="0.45">
      <c r="A608" t="s">
        <v>658</v>
      </c>
      <c r="B608" s="2">
        <v>45790</v>
      </c>
      <c r="C608" t="s">
        <v>852</v>
      </c>
      <c r="D608" t="s">
        <v>858</v>
      </c>
      <c r="E608" t="s">
        <v>873</v>
      </c>
      <c r="F608" t="s">
        <v>48</v>
      </c>
      <c r="G608" t="s">
        <v>21</v>
      </c>
      <c r="H608" t="s">
        <v>51</v>
      </c>
      <c r="I608" t="s">
        <v>65</v>
      </c>
      <c r="J608" t="s">
        <v>24</v>
      </c>
      <c r="K608" t="s">
        <v>37</v>
      </c>
      <c r="L608" t="s">
        <v>32</v>
      </c>
      <c r="M608" s="3">
        <v>3835.04</v>
      </c>
      <c r="N608" s="3">
        <v>528.45000000000005</v>
      </c>
      <c r="O608" s="4">
        <v>12</v>
      </c>
      <c r="P608" s="4">
        <v>4</v>
      </c>
      <c r="Q608" t="s">
        <v>25</v>
      </c>
      <c r="R608" t="s">
        <v>25</v>
      </c>
    </row>
    <row r="609" spans="1:18" x14ac:dyDescent="0.45">
      <c r="A609" t="s">
        <v>659</v>
      </c>
      <c r="B609" s="2">
        <v>45789</v>
      </c>
      <c r="C609" t="s">
        <v>851</v>
      </c>
      <c r="D609" t="s">
        <v>857</v>
      </c>
      <c r="E609" t="s">
        <v>863</v>
      </c>
      <c r="F609" t="s">
        <v>20</v>
      </c>
      <c r="G609" t="s">
        <v>34</v>
      </c>
      <c r="H609" t="s">
        <v>42</v>
      </c>
      <c r="I609" t="s">
        <v>62</v>
      </c>
      <c r="J609" t="s">
        <v>24</v>
      </c>
      <c r="K609" t="s">
        <v>37</v>
      </c>
      <c r="L609" t="s">
        <v>25</v>
      </c>
      <c r="M609" s="3">
        <v>734.36</v>
      </c>
      <c r="N609" s="3">
        <v>0.81</v>
      </c>
      <c r="O609" s="4">
        <v>14</v>
      </c>
      <c r="P609" s="4">
        <v>4</v>
      </c>
      <c r="Q609" t="s">
        <v>25</v>
      </c>
      <c r="R609" t="s">
        <v>25</v>
      </c>
    </row>
    <row r="610" spans="1:18" x14ac:dyDescent="0.45">
      <c r="A610" t="s">
        <v>660</v>
      </c>
      <c r="B610" s="2">
        <v>45731</v>
      </c>
      <c r="C610" t="s">
        <v>849</v>
      </c>
      <c r="D610" t="s">
        <v>855</v>
      </c>
      <c r="E610" t="s">
        <v>871</v>
      </c>
      <c r="F610" t="s">
        <v>20</v>
      </c>
      <c r="G610" t="s">
        <v>39</v>
      </c>
      <c r="H610" t="s">
        <v>35</v>
      </c>
      <c r="I610" t="s">
        <v>45</v>
      </c>
      <c r="J610" t="s">
        <v>24</v>
      </c>
      <c r="K610" t="s">
        <v>2</v>
      </c>
      <c r="L610" t="s">
        <v>25</v>
      </c>
      <c r="M610" s="3">
        <v>98.04</v>
      </c>
      <c r="N610" s="3">
        <v>0.01</v>
      </c>
      <c r="O610" s="4">
        <v>26</v>
      </c>
      <c r="P610" s="4">
        <v>4</v>
      </c>
      <c r="Q610" t="s">
        <v>25</v>
      </c>
      <c r="R610" t="s">
        <v>25</v>
      </c>
    </row>
    <row r="611" spans="1:18" x14ac:dyDescent="0.45">
      <c r="A611" t="s">
        <v>661</v>
      </c>
      <c r="B611" s="2">
        <v>45918</v>
      </c>
      <c r="C611" t="s">
        <v>853</v>
      </c>
      <c r="D611" t="s">
        <v>859</v>
      </c>
      <c r="E611" t="s">
        <v>874</v>
      </c>
      <c r="F611" t="s">
        <v>28</v>
      </c>
      <c r="G611" t="s">
        <v>39</v>
      </c>
      <c r="H611" t="s">
        <v>42</v>
      </c>
      <c r="I611" t="s">
        <v>43</v>
      </c>
      <c r="J611" t="s">
        <v>24</v>
      </c>
      <c r="K611" t="s">
        <v>2</v>
      </c>
      <c r="L611" t="s">
        <v>25</v>
      </c>
      <c r="M611" s="3">
        <v>7088.52</v>
      </c>
      <c r="N611" s="3">
        <v>1.46</v>
      </c>
      <c r="O611" s="4">
        <v>33</v>
      </c>
      <c r="P611" s="4">
        <v>4</v>
      </c>
      <c r="Q611" t="s">
        <v>25</v>
      </c>
      <c r="R611" t="s">
        <v>25</v>
      </c>
    </row>
    <row r="612" spans="1:18" x14ac:dyDescent="0.45">
      <c r="A612" t="s">
        <v>662</v>
      </c>
      <c r="B612" s="2">
        <v>45933</v>
      </c>
      <c r="C612" t="s">
        <v>850</v>
      </c>
      <c r="D612" t="s">
        <v>856</v>
      </c>
      <c r="E612" t="s">
        <v>876</v>
      </c>
      <c r="F612" t="s">
        <v>28</v>
      </c>
      <c r="G612" t="s">
        <v>34</v>
      </c>
      <c r="H612" t="s">
        <v>35</v>
      </c>
      <c r="I612" t="s">
        <v>40</v>
      </c>
      <c r="J612" t="s">
        <v>11</v>
      </c>
      <c r="K612" t="s">
        <v>37</v>
      </c>
      <c r="L612" t="s">
        <v>32</v>
      </c>
      <c r="M612" s="3">
        <v>20235.62</v>
      </c>
      <c r="N612" s="3">
        <v>14.43</v>
      </c>
      <c r="O612" s="4">
        <v>23</v>
      </c>
      <c r="P612" s="4">
        <v>3</v>
      </c>
      <c r="Q612" t="s">
        <v>25</v>
      </c>
      <c r="R612" t="s">
        <v>25</v>
      </c>
    </row>
    <row r="613" spans="1:18" x14ac:dyDescent="0.45">
      <c r="A613" t="s">
        <v>663</v>
      </c>
      <c r="B613" s="2">
        <v>45891</v>
      </c>
      <c r="C613" t="s">
        <v>854</v>
      </c>
      <c r="D613" t="s">
        <v>860</v>
      </c>
      <c r="E613" t="s">
        <v>867</v>
      </c>
      <c r="F613" t="s">
        <v>20</v>
      </c>
      <c r="G613" t="s">
        <v>34</v>
      </c>
      <c r="H613" t="s">
        <v>51</v>
      </c>
      <c r="I613" t="s">
        <v>60</v>
      </c>
      <c r="J613" t="s">
        <v>24</v>
      </c>
      <c r="K613" t="s">
        <v>56</v>
      </c>
      <c r="L613" t="s">
        <v>25</v>
      </c>
      <c r="M613" s="3">
        <v>189.17</v>
      </c>
      <c r="N613" s="3">
        <v>5.93</v>
      </c>
      <c r="O613" s="4">
        <v>8</v>
      </c>
      <c r="P613" s="4">
        <v>3</v>
      </c>
      <c r="Q613" t="s">
        <v>25</v>
      </c>
      <c r="R613" t="s">
        <v>25</v>
      </c>
    </row>
    <row r="614" spans="1:18" x14ac:dyDescent="0.45">
      <c r="A614" t="s">
        <v>664</v>
      </c>
      <c r="B614" s="2">
        <v>45933</v>
      </c>
      <c r="C614" t="s">
        <v>852</v>
      </c>
      <c r="D614" t="s">
        <v>858</v>
      </c>
      <c r="E614" t="s">
        <v>865</v>
      </c>
      <c r="F614" t="s">
        <v>20</v>
      </c>
      <c r="G614" t="s">
        <v>34</v>
      </c>
      <c r="H614" t="s">
        <v>51</v>
      </c>
      <c r="I614" t="s">
        <v>52</v>
      </c>
      <c r="J614" t="s">
        <v>31</v>
      </c>
      <c r="K614" t="s">
        <v>2</v>
      </c>
      <c r="L614" t="s">
        <v>32</v>
      </c>
      <c r="M614" s="3">
        <v>1450.48</v>
      </c>
      <c r="N614" s="3">
        <v>179</v>
      </c>
      <c r="O614" s="4">
        <v>22</v>
      </c>
      <c r="P614" s="4">
        <v>5</v>
      </c>
      <c r="Q614" t="s">
        <v>25</v>
      </c>
      <c r="R614" t="s">
        <v>25</v>
      </c>
    </row>
    <row r="615" spans="1:18" x14ac:dyDescent="0.45">
      <c r="A615" t="s">
        <v>665</v>
      </c>
      <c r="B615" s="2">
        <v>45890</v>
      </c>
      <c r="C615" t="s">
        <v>852</v>
      </c>
      <c r="D615" t="s">
        <v>858</v>
      </c>
      <c r="E615" t="s">
        <v>865</v>
      </c>
      <c r="F615" t="s">
        <v>20</v>
      </c>
      <c r="G615" t="s">
        <v>21</v>
      </c>
      <c r="H615" t="s">
        <v>22</v>
      </c>
      <c r="I615" t="s">
        <v>23</v>
      </c>
      <c r="J615" t="s">
        <v>24</v>
      </c>
      <c r="K615" t="s">
        <v>37</v>
      </c>
      <c r="L615" t="s">
        <v>32</v>
      </c>
      <c r="M615" s="3">
        <v>111410.8</v>
      </c>
      <c r="N615" s="3">
        <v>1783.27</v>
      </c>
      <c r="O615" s="4">
        <v>36</v>
      </c>
      <c r="P615" s="4">
        <v>4</v>
      </c>
      <c r="Q615" t="s">
        <v>25</v>
      </c>
      <c r="R615" t="s">
        <v>25</v>
      </c>
    </row>
    <row r="616" spans="1:18" x14ac:dyDescent="0.45">
      <c r="A616" t="s">
        <v>666</v>
      </c>
      <c r="B616" s="2">
        <v>45874</v>
      </c>
      <c r="C616" t="s">
        <v>850</v>
      </c>
      <c r="D616" t="s">
        <v>856</v>
      </c>
      <c r="E616" t="s">
        <v>876</v>
      </c>
      <c r="F616" t="s">
        <v>20</v>
      </c>
      <c r="G616" t="s">
        <v>29</v>
      </c>
      <c r="H616" t="s">
        <v>35</v>
      </c>
      <c r="I616" t="s">
        <v>36</v>
      </c>
      <c r="J616" t="s">
        <v>31</v>
      </c>
      <c r="K616" t="s">
        <v>2</v>
      </c>
      <c r="L616" t="s">
        <v>25</v>
      </c>
      <c r="M616" s="3">
        <v>2298.6799999999998</v>
      </c>
      <c r="N616" s="3">
        <v>0.2</v>
      </c>
      <c r="O616" s="4">
        <v>62</v>
      </c>
      <c r="P616" s="4">
        <v>5</v>
      </c>
      <c r="Q616" t="s">
        <v>25</v>
      </c>
      <c r="R616" t="s">
        <v>25</v>
      </c>
    </row>
    <row r="617" spans="1:18" x14ac:dyDescent="0.45">
      <c r="A617" t="s">
        <v>667</v>
      </c>
      <c r="B617" s="2">
        <v>45806</v>
      </c>
      <c r="C617" t="s">
        <v>849</v>
      </c>
      <c r="D617" t="s">
        <v>855</v>
      </c>
      <c r="E617" t="s">
        <v>871</v>
      </c>
      <c r="F617" t="s">
        <v>28</v>
      </c>
      <c r="G617" t="s">
        <v>39</v>
      </c>
      <c r="H617" t="s">
        <v>51</v>
      </c>
      <c r="I617" t="s">
        <v>52</v>
      </c>
      <c r="J617" t="s">
        <v>24</v>
      </c>
      <c r="K617" t="s">
        <v>46</v>
      </c>
      <c r="L617" t="s">
        <v>25</v>
      </c>
      <c r="M617" s="3">
        <v>140.9</v>
      </c>
      <c r="N617" s="3">
        <v>2.0299999999999998</v>
      </c>
      <c r="O617" s="4">
        <v>25</v>
      </c>
      <c r="P617" s="4">
        <v>3</v>
      </c>
      <c r="Q617" t="s">
        <v>25</v>
      </c>
      <c r="R617" t="s">
        <v>25</v>
      </c>
    </row>
    <row r="618" spans="1:18" x14ac:dyDescent="0.45">
      <c r="A618" t="s">
        <v>668</v>
      </c>
      <c r="B618" s="2">
        <v>45776</v>
      </c>
      <c r="C618" t="s">
        <v>850</v>
      </c>
      <c r="D618" t="s">
        <v>856</v>
      </c>
      <c r="E618" t="s">
        <v>862</v>
      </c>
      <c r="F618" t="s">
        <v>20</v>
      </c>
      <c r="G618" t="s">
        <v>29</v>
      </c>
      <c r="H618" t="s">
        <v>35</v>
      </c>
      <c r="I618" t="s">
        <v>36</v>
      </c>
      <c r="J618" t="s">
        <v>11</v>
      </c>
      <c r="K618" t="s">
        <v>98</v>
      </c>
      <c r="L618" t="s">
        <v>25</v>
      </c>
      <c r="M618" s="3">
        <v>1154.94</v>
      </c>
      <c r="N618" s="3">
        <v>0.02</v>
      </c>
      <c r="O618" s="4">
        <v>35</v>
      </c>
      <c r="P618" s="4">
        <v>3</v>
      </c>
      <c r="Q618" t="s">
        <v>25</v>
      </c>
      <c r="R618" t="s">
        <v>32</v>
      </c>
    </row>
    <row r="619" spans="1:18" x14ac:dyDescent="0.45">
      <c r="A619" t="s">
        <v>669</v>
      </c>
      <c r="B619" s="2">
        <v>45818</v>
      </c>
      <c r="C619" t="s">
        <v>850</v>
      </c>
      <c r="D619" t="s">
        <v>856</v>
      </c>
      <c r="E619" t="s">
        <v>868</v>
      </c>
      <c r="F619" t="s">
        <v>20</v>
      </c>
      <c r="G619" t="s">
        <v>29</v>
      </c>
      <c r="H619" t="s">
        <v>22</v>
      </c>
      <c r="I619" t="s">
        <v>30</v>
      </c>
      <c r="J619" t="s">
        <v>11</v>
      </c>
      <c r="K619" t="s">
        <v>2</v>
      </c>
      <c r="L619" t="s">
        <v>32</v>
      </c>
      <c r="M619" s="3">
        <v>141184.71</v>
      </c>
      <c r="N619" s="3">
        <v>1286.6400000000001</v>
      </c>
      <c r="O619" s="4">
        <v>43</v>
      </c>
      <c r="P619" s="4">
        <v>4</v>
      </c>
      <c r="Q619" t="s">
        <v>25</v>
      </c>
      <c r="R619" t="s">
        <v>25</v>
      </c>
    </row>
    <row r="620" spans="1:18" x14ac:dyDescent="0.45">
      <c r="A620" t="s">
        <v>670</v>
      </c>
      <c r="B620" s="2">
        <v>45672</v>
      </c>
      <c r="C620" t="s">
        <v>851</v>
      </c>
      <c r="D620" t="s">
        <v>857</v>
      </c>
      <c r="E620" t="s">
        <v>877</v>
      </c>
      <c r="F620" t="s">
        <v>20</v>
      </c>
      <c r="G620" t="s">
        <v>21</v>
      </c>
      <c r="H620" t="s">
        <v>42</v>
      </c>
      <c r="I620" t="s">
        <v>62</v>
      </c>
      <c r="J620" t="s">
        <v>24</v>
      </c>
      <c r="K620" t="s">
        <v>2</v>
      </c>
      <c r="L620" t="s">
        <v>25</v>
      </c>
      <c r="M620" s="3">
        <v>152.09</v>
      </c>
      <c r="N620" s="3">
        <v>0.57999999999999996</v>
      </c>
      <c r="O620" s="4">
        <v>17</v>
      </c>
      <c r="P620" s="4">
        <v>3</v>
      </c>
      <c r="Q620" t="s">
        <v>25</v>
      </c>
      <c r="R620" t="s">
        <v>25</v>
      </c>
    </row>
    <row r="621" spans="1:18" x14ac:dyDescent="0.45">
      <c r="A621" t="s">
        <v>671</v>
      </c>
      <c r="B621" s="2">
        <v>45885</v>
      </c>
      <c r="C621" t="s">
        <v>851</v>
      </c>
      <c r="D621" t="s">
        <v>857</v>
      </c>
      <c r="E621" t="s">
        <v>869</v>
      </c>
      <c r="F621" t="s">
        <v>48</v>
      </c>
      <c r="G621" t="s">
        <v>29</v>
      </c>
      <c r="H621" t="s">
        <v>22</v>
      </c>
      <c r="I621" t="s">
        <v>67</v>
      </c>
      <c r="J621" t="s">
        <v>24</v>
      </c>
      <c r="K621" t="s">
        <v>56</v>
      </c>
      <c r="L621" t="s">
        <v>32</v>
      </c>
      <c r="M621" s="3">
        <v>102587.74</v>
      </c>
      <c r="N621" s="3">
        <v>712.86</v>
      </c>
      <c r="O621" s="4">
        <v>28</v>
      </c>
      <c r="P621" s="4">
        <v>2</v>
      </c>
      <c r="Q621" t="s">
        <v>25</v>
      </c>
      <c r="R621" t="s">
        <v>25</v>
      </c>
    </row>
    <row r="622" spans="1:18" x14ac:dyDescent="0.45">
      <c r="A622" t="s">
        <v>672</v>
      </c>
      <c r="B622" s="2">
        <v>45920</v>
      </c>
      <c r="C622" t="s">
        <v>853</v>
      </c>
      <c r="D622" t="s">
        <v>859</v>
      </c>
      <c r="E622" t="s">
        <v>874</v>
      </c>
      <c r="F622" t="s">
        <v>28</v>
      </c>
      <c r="G622" t="s">
        <v>29</v>
      </c>
      <c r="H622" t="s">
        <v>51</v>
      </c>
      <c r="I622" t="s">
        <v>65</v>
      </c>
      <c r="J622" t="s">
        <v>11</v>
      </c>
      <c r="K622" t="s">
        <v>46</v>
      </c>
      <c r="L622" t="s">
        <v>25</v>
      </c>
      <c r="M622" s="3">
        <v>438.85</v>
      </c>
      <c r="N622" s="3">
        <v>15.76</v>
      </c>
      <c r="O622" s="4">
        <v>310</v>
      </c>
      <c r="P622" s="4">
        <v>4</v>
      </c>
      <c r="Q622" t="s">
        <v>25</v>
      </c>
      <c r="R622" t="s">
        <v>25</v>
      </c>
    </row>
    <row r="623" spans="1:18" x14ac:dyDescent="0.45">
      <c r="A623" t="s">
        <v>673</v>
      </c>
      <c r="B623" s="2">
        <v>45793</v>
      </c>
      <c r="C623" t="s">
        <v>851</v>
      </c>
      <c r="D623" t="s">
        <v>857</v>
      </c>
      <c r="E623" t="s">
        <v>877</v>
      </c>
      <c r="F623" t="s">
        <v>20</v>
      </c>
      <c r="G623" t="s">
        <v>29</v>
      </c>
      <c r="H623" t="s">
        <v>22</v>
      </c>
      <c r="I623" t="s">
        <v>30</v>
      </c>
      <c r="J623" t="s">
        <v>31</v>
      </c>
      <c r="K623" t="s">
        <v>2</v>
      </c>
      <c r="L623" t="s">
        <v>25</v>
      </c>
      <c r="M623" s="3">
        <v>36371.4</v>
      </c>
      <c r="N623" s="3">
        <v>0.35</v>
      </c>
      <c r="O623" s="4">
        <v>66</v>
      </c>
      <c r="P623" s="4">
        <v>4</v>
      </c>
      <c r="Q623" t="s">
        <v>25</v>
      </c>
      <c r="R623" t="s">
        <v>32</v>
      </c>
    </row>
    <row r="624" spans="1:18" x14ac:dyDescent="0.45">
      <c r="A624" t="s">
        <v>674</v>
      </c>
      <c r="B624" s="2">
        <v>45981</v>
      </c>
      <c r="C624" t="s">
        <v>853</v>
      </c>
      <c r="D624" t="s">
        <v>859</v>
      </c>
      <c r="E624" t="s">
        <v>866</v>
      </c>
      <c r="F624" t="s">
        <v>20</v>
      </c>
      <c r="G624" t="s">
        <v>39</v>
      </c>
      <c r="H624" t="s">
        <v>35</v>
      </c>
      <c r="I624" t="s">
        <v>36</v>
      </c>
      <c r="J624" t="s">
        <v>24</v>
      </c>
      <c r="K624" t="s">
        <v>56</v>
      </c>
      <c r="L624" t="s">
        <v>25</v>
      </c>
      <c r="M624" s="3">
        <v>7082.61</v>
      </c>
      <c r="N624" s="3">
        <v>0.99</v>
      </c>
      <c r="O624" s="4">
        <v>4</v>
      </c>
      <c r="P624" s="4">
        <v>3</v>
      </c>
      <c r="Q624" t="s">
        <v>25</v>
      </c>
      <c r="R624" t="s">
        <v>25</v>
      </c>
    </row>
    <row r="625" spans="1:18" x14ac:dyDescent="0.45">
      <c r="A625" t="s">
        <v>675</v>
      </c>
      <c r="B625" s="2">
        <v>45872</v>
      </c>
      <c r="C625" t="s">
        <v>854</v>
      </c>
      <c r="D625" t="s">
        <v>860</v>
      </c>
      <c r="E625" t="s">
        <v>870</v>
      </c>
      <c r="F625" t="s">
        <v>48</v>
      </c>
      <c r="G625" t="s">
        <v>29</v>
      </c>
      <c r="H625" t="s">
        <v>51</v>
      </c>
      <c r="I625" t="s">
        <v>65</v>
      </c>
      <c r="J625" t="s">
        <v>31</v>
      </c>
      <c r="K625" t="s">
        <v>46</v>
      </c>
      <c r="L625" t="s">
        <v>25</v>
      </c>
      <c r="M625" s="3">
        <v>198.81</v>
      </c>
      <c r="N625" s="3">
        <v>4.5599999999999996</v>
      </c>
      <c r="O625" s="4">
        <v>58</v>
      </c>
      <c r="P625" s="4">
        <v>3</v>
      </c>
      <c r="Q625" t="s">
        <v>25</v>
      </c>
      <c r="R625" t="s">
        <v>32</v>
      </c>
    </row>
    <row r="626" spans="1:18" x14ac:dyDescent="0.45">
      <c r="A626" t="s">
        <v>676</v>
      </c>
      <c r="B626" s="2">
        <v>45867</v>
      </c>
      <c r="C626" t="s">
        <v>853</v>
      </c>
      <c r="D626" t="s">
        <v>859</v>
      </c>
      <c r="E626" t="s">
        <v>875</v>
      </c>
      <c r="F626" t="s">
        <v>20</v>
      </c>
      <c r="G626" t="s">
        <v>39</v>
      </c>
      <c r="H626" t="s">
        <v>22</v>
      </c>
      <c r="I626" t="s">
        <v>30</v>
      </c>
      <c r="J626" t="s">
        <v>31</v>
      </c>
      <c r="K626" t="s">
        <v>56</v>
      </c>
      <c r="L626" t="s">
        <v>25</v>
      </c>
      <c r="M626" s="3">
        <v>565.89</v>
      </c>
      <c r="N626" s="3">
        <v>0.28999999999999998</v>
      </c>
      <c r="O626" s="4">
        <v>46</v>
      </c>
      <c r="P626" s="4">
        <v>4</v>
      </c>
      <c r="Q626" t="s">
        <v>25</v>
      </c>
      <c r="R626" t="s">
        <v>25</v>
      </c>
    </row>
    <row r="627" spans="1:18" x14ac:dyDescent="0.45">
      <c r="A627" t="s">
        <v>677</v>
      </c>
      <c r="B627" s="2">
        <v>45714</v>
      </c>
      <c r="C627" t="s">
        <v>850</v>
      </c>
      <c r="D627" t="s">
        <v>856</v>
      </c>
      <c r="E627" t="s">
        <v>868</v>
      </c>
      <c r="F627" t="s">
        <v>48</v>
      </c>
      <c r="G627" t="s">
        <v>39</v>
      </c>
      <c r="H627" t="s">
        <v>22</v>
      </c>
      <c r="I627" t="s">
        <v>23</v>
      </c>
      <c r="J627" t="s">
        <v>11</v>
      </c>
      <c r="K627" t="s">
        <v>46</v>
      </c>
      <c r="L627" t="s">
        <v>32</v>
      </c>
      <c r="M627" s="3">
        <v>80976.08</v>
      </c>
      <c r="N627" s="3">
        <v>1244.21</v>
      </c>
      <c r="O627" s="4">
        <v>42</v>
      </c>
      <c r="P627" s="4">
        <v>5</v>
      </c>
      <c r="Q627" t="s">
        <v>25</v>
      </c>
      <c r="R627" t="s">
        <v>25</v>
      </c>
    </row>
    <row r="628" spans="1:18" x14ac:dyDescent="0.45">
      <c r="A628" t="s">
        <v>678</v>
      </c>
      <c r="B628" s="2">
        <v>45843</v>
      </c>
      <c r="C628" t="s">
        <v>851</v>
      </c>
      <c r="D628" t="s">
        <v>857</v>
      </c>
      <c r="E628" t="s">
        <v>877</v>
      </c>
      <c r="F628" t="s">
        <v>20</v>
      </c>
      <c r="G628" t="s">
        <v>34</v>
      </c>
      <c r="H628" t="s">
        <v>42</v>
      </c>
      <c r="I628" t="s">
        <v>43</v>
      </c>
      <c r="J628" t="s">
        <v>24</v>
      </c>
      <c r="K628" t="s">
        <v>2</v>
      </c>
      <c r="L628" t="s">
        <v>25</v>
      </c>
      <c r="M628" s="3">
        <v>5388.36</v>
      </c>
      <c r="N628" s="3">
        <v>13.01</v>
      </c>
      <c r="O628" s="4">
        <v>21</v>
      </c>
      <c r="P628" s="4">
        <v>4</v>
      </c>
      <c r="Q628" t="s">
        <v>25</v>
      </c>
      <c r="R628" t="s">
        <v>25</v>
      </c>
    </row>
    <row r="629" spans="1:18" x14ac:dyDescent="0.45">
      <c r="A629" t="s">
        <v>679</v>
      </c>
      <c r="B629" s="2">
        <v>45906</v>
      </c>
      <c r="C629" t="s">
        <v>851</v>
      </c>
      <c r="D629" t="s">
        <v>857</v>
      </c>
      <c r="E629" t="s">
        <v>872</v>
      </c>
      <c r="F629" t="s">
        <v>20</v>
      </c>
      <c r="G629" t="s">
        <v>29</v>
      </c>
      <c r="H629" t="s">
        <v>22</v>
      </c>
      <c r="I629" t="s">
        <v>23</v>
      </c>
      <c r="J629" t="s">
        <v>24</v>
      </c>
      <c r="K629" t="s">
        <v>2</v>
      </c>
      <c r="L629" t="s">
        <v>32</v>
      </c>
      <c r="M629" s="3">
        <v>30953.08</v>
      </c>
      <c r="N629" s="3">
        <v>476.94</v>
      </c>
      <c r="O629" s="4">
        <v>27</v>
      </c>
      <c r="P629" s="4">
        <v>4</v>
      </c>
      <c r="Q629" t="s">
        <v>25</v>
      </c>
      <c r="R629" t="s">
        <v>25</v>
      </c>
    </row>
    <row r="630" spans="1:18" x14ac:dyDescent="0.45">
      <c r="A630" t="s">
        <v>680</v>
      </c>
      <c r="B630" s="2">
        <v>45916</v>
      </c>
      <c r="C630" t="s">
        <v>851</v>
      </c>
      <c r="D630" t="s">
        <v>857</v>
      </c>
      <c r="E630" t="s">
        <v>869</v>
      </c>
      <c r="F630" t="s">
        <v>28</v>
      </c>
      <c r="G630" t="s">
        <v>39</v>
      </c>
      <c r="H630" t="s">
        <v>35</v>
      </c>
      <c r="I630" t="s">
        <v>40</v>
      </c>
      <c r="J630" t="s">
        <v>24</v>
      </c>
      <c r="K630" t="s">
        <v>37</v>
      </c>
      <c r="L630" t="s">
        <v>25</v>
      </c>
      <c r="M630" s="3">
        <v>1142.08</v>
      </c>
      <c r="N630" s="3">
        <v>0.19</v>
      </c>
      <c r="O630" s="4">
        <v>37</v>
      </c>
      <c r="P630" s="4">
        <v>3</v>
      </c>
      <c r="Q630" t="s">
        <v>25</v>
      </c>
      <c r="R630" t="s">
        <v>25</v>
      </c>
    </row>
    <row r="631" spans="1:18" x14ac:dyDescent="0.45">
      <c r="A631" t="s">
        <v>681</v>
      </c>
      <c r="B631" s="2">
        <v>45761</v>
      </c>
      <c r="C631" t="s">
        <v>853</v>
      </c>
      <c r="D631" t="s">
        <v>859</v>
      </c>
      <c r="E631" t="s">
        <v>866</v>
      </c>
      <c r="F631" t="s">
        <v>20</v>
      </c>
      <c r="G631" t="s">
        <v>34</v>
      </c>
      <c r="H631" t="s">
        <v>35</v>
      </c>
      <c r="I631" t="s">
        <v>45</v>
      </c>
      <c r="J631" t="s">
        <v>31</v>
      </c>
      <c r="K631" t="s">
        <v>2</v>
      </c>
      <c r="L631" t="s">
        <v>25</v>
      </c>
      <c r="M631" s="3">
        <v>3306.68</v>
      </c>
      <c r="N631" s="3">
        <v>0.59</v>
      </c>
      <c r="O631" s="4">
        <v>42</v>
      </c>
      <c r="P631" s="4">
        <v>4</v>
      </c>
      <c r="Q631" t="s">
        <v>25</v>
      </c>
      <c r="R631" t="s">
        <v>32</v>
      </c>
    </row>
    <row r="632" spans="1:18" x14ac:dyDescent="0.45">
      <c r="A632" t="s">
        <v>682</v>
      </c>
      <c r="B632" s="2">
        <v>45889</v>
      </c>
      <c r="C632" t="s">
        <v>850</v>
      </c>
      <c r="D632" t="s">
        <v>856</v>
      </c>
      <c r="E632" t="s">
        <v>862</v>
      </c>
      <c r="F632" t="s">
        <v>20</v>
      </c>
      <c r="G632" t="s">
        <v>34</v>
      </c>
      <c r="H632" t="s">
        <v>35</v>
      </c>
      <c r="I632" t="s">
        <v>40</v>
      </c>
      <c r="J632" t="s">
        <v>11</v>
      </c>
      <c r="K632" t="s">
        <v>37</v>
      </c>
      <c r="L632" t="s">
        <v>32</v>
      </c>
      <c r="M632" s="3">
        <v>15875.19</v>
      </c>
      <c r="N632" s="3">
        <v>10.23</v>
      </c>
      <c r="O632" s="4">
        <v>32</v>
      </c>
      <c r="P632" s="4">
        <v>4</v>
      </c>
      <c r="Q632" t="s">
        <v>25</v>
      </c>
      <c r="R632" t="s">
        <v>25</v>
      </c>
    </row>
    <row r="633" spans="1:18" x14ac:dyDescent="0.45">
      <c r="A633" t="s">
        <v>683</v>
      </c>
      <c r="B633" s="2">
        <v>45700</v>
      </c>
      <c r="C633" t="s">
        <v>854</v>
      </c>
      <c r="D633" t="s">
        <v>860</v>
      </c>
      <c r="E633" t="s">
        <v>867</v>
      </c>
      <c r="F633" t="s">
        <v>20</v>
      </c>
      <c r="G633" t="s">
        <v>39</v>
      </c>
      <c r="H633" t="s">
        <v>35</v>
      </c>
      <c r="I633" t="s">
        <v>36</v>
      </c>
      <c r="J633" t="s">
        <v>24</v>
      </c>
      <c r="K633" t="s">
        <v>56</v>
      </c>
      <c r="L633" t="s">
        <v>32</v>
      </c>
      <c r="M633" s="3">
        <v>22431.759999999998</v>
      </c>
      <c r="N633" s="3">
        <v>22.57</v>
      </c>
      <c r="O633" s="4">
        <v>11</v>
      </c>
      <c r="P633" s="4"/>
      <c r="Q633" t="s">
        <v>25</v>
      </c>
      <c r="R633" t="s">
        <v>25</v>
      </c>
    </row>
    <row r="634" spans="1:18" x14ac:dyDescent="0.45">
      <c r="A634" t="s">
        <v>684</v>
      </c>
      <c r="B634" s="2">
        <v>45795</v>
      </c>
      <c r="C634" t="s">
        <v>849</v>
      </c>
      <c r="D634" t="s">
        <v>855</v>
      </c>
      <c r="E634" t="s">
        <v>861</v>
      </c>
      <c r="F634" t="s">
        <v>28</v>
      </c>
      <c r="G634" t="s">
        <v>39</v>
      </c>
      <c r="H634" t="s">
        <v>42</v>
      </c>
      <c r="I634" t="s">
        <v>62</v>
      </c>
      <c r="J634" t="s">
        <v>11</v>
      </c>
      <c r="K634" t="s">
        <v>46</v>
      </c>
      <c r="L634" t="s">
        <v>32</v>
      </c>
      <c r="M634" s="3">
        <v>33512.379999999997</v>
      </c>
      <c r="N634" s="3">
        <v>757.68</v>
      </c>
      <c r="O634" s="4">
        <v>28</v>
      </c>
      <c r="P634" s="4">
        <v>3</v>
      </c>
      <c r="Q634" t="s">
        <v>25</v>
      </c>
      <c r="R634" t="s">
        <v>25</v>
      </c>
    </row>
    <row r="635" spans="1:18" x14ac:dyDescent="0.45">
      <c r="A635" t="s">
        <v>685</v>
      </c>
      <c r="B635" s="2">
        <v>45850</v>
      </c>
      <c r="C635" t="s">
        <v>853</v>
      </c>
      <c r="D635" t="s">
        <v>859</v>
      </c>
      <c r="E635" t="s">
        <v>875</v>
      </c>
      <c r="F635" t="s">
        <v>20</v>
      </c>
      <c r="G635" t="s">
        <v>21</v>
      </c>
      <c r="H635" t="s">
        <v>35</v>
      </c>
      <c r="I635" t="s">
        <v>40</v>
      </c>
      <c r="J635" t="s">
        <v>31</v>
      </c>
      <c r="K635" t="s">
        <v>2</v>
      </c>
      <c r="L635" t="s">
        <v>25</v>
      </c>
      <c r="M635" s="3">
        <v>249.81</v>
      </c>
      <c r="N635" s="3">
        <v>0.03</v>
      </c>
      <c r="O635" s="4">
        <v>25</v>
      </c>
      <c r="P635" s="4">
        <v>4</v>
      </c>
      <c r="Q635" t="s">
        <v>25</v>
      </c>
      <c r="R635" t="s">
        <v>32</v>
      </c>
    </row>
    <row r="636" spans="1:18" x14ac:dyDescent="0.45">
      <c r="A636" t="s">
        <v>686</v>
      </c>
      <c r="B636" s="2">
        <v>46004</v>
      </c>
      <c r="C636" t="s">
        <v>853</v>
      </c>
      <c r="D636" t="s">
        <v>859</v>
      </c>
      <c r="E636" t="s">
        <v>866</v>
      </c>
      <c r="F636" t="s">
        <v>20</v>
      </c>
      <c r="G636" t="s">
        <v>29</v>
      </c>
      <c r="H636" t="s">
        <v>42</v>
      </c>
      <c r="I636" t="s">
        <v>62</v>
      </c>
      <c r="J636" t="s">
        <v>11</v>
      </c>
      <c r="K636" t="s">
        <v>2</v>
      </c>
      <c r="L636" t="s">
        <v>32</v>
      </c>
      <c r="M636" s="3">
        <v>14369.57</v>
      </c>
      <c r="N636" s="3">
        <v>368.18</v>
      </c>
      <c r="O636" s="4">
        <v>32</v>
      </c>
      <c r="P636" s="4">
        <v>4</v>
      </c>
      <c r="Q636" t="s">
        <v>25</v>
      </c>
      <c r="R636" t="s">
        <v>25</v>
      </c>
    </row>
    <row r="637" spans="1:18" x14ac:dyDescent="0.45">
      <c r="A637" t="s">
        <v>687</v>
      </c>
      <c r="B637" s="2">
        <v>45742</v>
      </c>
      <c r="C637" t="s">
        <v>854</v>
      </c>
      <c r="D637" t="s">
        <v>860</v>
      </c>
      <c r="E637" t="s">
        <v>867</v>
      </c>
      <c r="F637" t="s">
        <v>20</v>
      </c>
      <c r="G637" t="s">
        <v>34</v>
      </c>
      <c r="H637" t="s">
        <v>22</v>
      </c>
      <c r="I637" t="s">
        <v>30</v>
      </c>
      <c r="J637" t="s">
        <v>31</v>
      </c>
      <c r="K637" t="s">
        <v>37</v>
      </c>
      <c r="L637" t="s">
        <v>25</v>
      </c>
      <c r="M637" s="3">
        <v>807.28</v>
      </c>
      <c r="N637" s="3">
        <v>0.13</v>
      </c>
      <c r="O637" s="4">
        <v>50</v>
      </c>
      <c r="P637" s="4">
        <v>4</v>
      </c>
      <c r="Q637" t="s">
        <v>25</v>
      </c>
      <c r="R637" t="s">
        <v>32</v>
      </c>
    </row>
    <row r="638" spans="1:18" x14ac:dyDescent="0.45">
      <c r="A638" t="s">
        <v>688</v>
      </c>
      <c r="B638" s="2">
        <v>45834</v>
      </c>
      <c r="C638" t="s">
        <v>849</v>
      </c>
      <c r="D638" t="s">
        <v>855</v>
      </c>
      <c r="E638" t="s">
        <v>861</v>
      </c>
      <c r="F638" t="s">
        <v>28</v>
      </c>
      <c r="G638" t="s">
        <v>34</v>
      </c>
      <c r="H638" t="s">
        <v>22</v>
      </c>
      <c r="I638" t="s">
        <v>30</v>
      </c>
      <c r="J638" t="s">
        <v>11</v>
      </c>
      <c r="K638" t="s">
        <v>2</v>
      </c>
      <c r="L638" t="s">
        <v>25</v>
      </c>
      <c r="M638" s="3">
        <v>4224.3999999999996</v>
      </c>
      <c r="N638" s="3">
        <v>6.96</v>
      </c>
      <c r="O638" s="4">
        <v>60</v>
      </c>
      <c r="P638" s="4">
        <v>4</v>
      </c>
      <c r="Q638" t="s">
        <v>25</v>
      </c>
      <c r="R638" t="s">
        <v>32</v>
      </c>
    </row>
    <row r="639" spans="1:18" x14ac:dyDescent="0.45">
      <c r="A639" t="s">
        <v>689</v>
      </c>
      <c r="B639" s="2">
        <v>45827</v>
      </c>
      <c r="C639" t="s">
        <v>851</v>
      </c>
      <c r="D639" t="s">
        <v>857</v>
      </c>
      <c r="E639" t="s">
        <v>872</v>
      </c>
      <c r="F639" t="s">
        <v>20</v>
      </c>
      <c r="G639" t="s">
        <v>34</v>
      </c>
      <c r="H639" t="s">
        <v>35</v>
      </c>
      <c r="I639" t="s">
        <v>36</v>
      </c>
      <c r="J639" t="s">
        <v>24</v>
      </c>
      <c r="K639" t="s">
        <v>37</v>
      </c>
      <c r="L639" t="s">
        <v>25</v>
      </c>
      <c r="M639" s="3">
        <v>2052.27</v>
      </c>
      <c r="N639" s="3">
        <v>7.0000000000000007E-2</v>
      </c>
      <c r="O639" s="4">
        <v>20</v>
      </c>
      <c r="P639" s="4">
        <v>3</v>
      </c>
      <c r="Q639" t="s">
        <v>25</v>
      </c>
      <c r="R639" t="s">
        <v>25</v>
      </c>
    </row>
    <row r="640" spans="1:18" x14ac:dyDescent="0.45">
      <c r="A640" t="s">
        <v>690</v>
      </c>
      <c r="B640" s="2">
        <v>45728</v>
      </c>
      <c r="C640" t="s">
        <v>853</v>
      </c>
      <c r="D640" t="s">
        <v>859</v>
      </c>
      <c r="E640" t="s">
        <v>875</v>
      </c>
      <c r="F640" t="s">
        <v>20</v>
      </c>
      <c r="G640" t="s">
        <v>29</v>
      </c>
      <c r="H640" t="s">
        <v>51</v>
      </c>
      <c r="I640" t="s">
        <v>60</v>
      </c>
      <c r="J640" t="s">
        <v>31</v>
      </c>
      <c r="K640" t="s">
        <v>56</v>
      </c>
      <c r="L640" t="s">
        <v>32</v>
      </c>
      <c r="M640" s="3">
        <v>2296.34</v>
      </c>
      <c r="N640" s="3">
        <v>506</v>
      </c>
      <c r="O640" s="4">
        <v>38</v>
      </c>
      <c r="P640" s="4">
        <v>4</v>
      </c>
      <c r="Q640" t="s">
        <v>25</v>
      </c>
      <c r="R640" t="s">
        <v>25</v>
      </c>
    </row>
    <row r="641" spans="1:18" x14ac:dyDescent="0.45">
      <c r="A641" t="s">
        <v>691</v>
      </c>
      <c r="B641" s="2">
        <v>45743</v>
      </c>
      <c r="C641" t="s">
        <v>851</v>
      </c>
      <c r="D641" t="s">
        <v>857</v>
      </c>
      <c r="E641" t="s">
        <v>877</v>
      </c>
      <c r="F641" t="s">
        <v>48</v>
      </c>
      <c r="G641" t="s">
        <v>34</v>
      </c>
      <c r="H641" t="s">
        <v>51</v>
      </c>
      <c r="I641" t="s">
        <v>60</v>
      </c>
      <c r="J641" t="s">
        <v>11</v>
      </c>
      <c r="K641" t="s">
        <v>37</v>
      </c>
      <c r="L641" t="s">
        <v>25</v>
      </c>
      <c r="M641" s="3">
        <v>780.63</v>
      </c>
      <c r="N641" s="3">
        <v>9.4</v>
      </c>
      <c r="O641" s="4">
        <v>49</v>
      </c>
      <c r="P641" s="4">
        <v>4</v>
      </c>
      <c r="Q641" t="s">
        <v>25</v>
      </c>
      <c r="R641" t="s">
        <v>25</v>
      </c>
    </row>
    <row r="642" spans="1:18" x14ac:dyDescent="0.45">
      <c r="A642" t="s">
        <v>692</v>
      </c>
      <c r="B642" s="2">
        <v>45853</v>
      </c>
      <c r="C642" t="s">
        <v>851</v>
      </c>
      <c r="D642" t="s">
        <v>857</v>
      </c>
      <c r="E642" t="s">
        <v>877</v>
      </c>
      <c r="F642" t="s">
        <v>20</v>
      </c>
      <c r="G642" t="s">
        <v>34</v>
      </c>
      <c r="H642" t="s">
        <v>42</v>
      </c>
      <c r="I642" t="s">
        <v>93</v>
      </c>
      <c r="J642" t="s">
        <v>11</v>
      </c>
      <c r="K642" t="s">
        <v>37</v>
      </c>
      <c r="L642" t="s">
        <v>32</v>
      </c>
      <c r="M642" s="3">
        <v>26072.62</v>
      </c>
      <c r="N642" s="3">
        <v>356.27</v>
      </c>
      <c r="O642" s="4">
        <v>30</v>
      </c>
      <c r="P642" s="4">
        <v>4</v>
      </c>
      <c r="Q642" t="s">
        <v>25</v>
      </c>
      <c r="R642" t="s">
        <v>25</v>
      </c>
    </row>
    <row r="643" spans="1:18" x14ac:dyDescent="0.45">
      <c r="A643" t="s">
        <v>693</v>
      </c>
      <c r="B643" s="2">
        <v>45986</v>
      </c>
      <c r="C643" t="s">
        <v>851</v>
      </c>
      <c r="D643" t="s">
        <v>857</v>
      </c>
      <c r="E643" t="s">
        <v>863</v>
      </c>
      <c r="F643" t="s">
        <v>20</v>
      </c>
      <c r="G643" t="s">
        <v>21</v>
      </c>
      <c r="H643" t="s">
        <v>51</v>
      </c>
      <c r="I643" t="s">
        <v>60</v>
      </c>
      <c r="J643" t="s">
        <v>31</v>
      </c>
      <c r="K643" t="s">
        <v>2</v>
      </c>
      <c r="L643" t="s">
        <v>32</v>
      </c>
      <c r="M643" s="3">
        <v>467.16</v>
      </c>
      <c r="N643" s="3">
        <v>99.28</v>
      </c>
      <c r="O643" s="4">
        <v>34</v>
      </c>
      <c r="P643" s="4">
        <v>4</v>
      </c>
      <c r="Q643" t="s">
        <v>25</v>
      </c>
      <c r="R643" t="s">
        <v>25</v>
      </c>
    </row>
    <row r="644" spans="1:18" x14ac:dyDescent="0.45">
      <c r="A644" t="s">
        <v>694</v>
      </c>
      <c r="B644" s="2">
        <v>45937</v>
      </c>
      <c r="C644" t="s">
        <v>849</v>
      </c>
      <c r="D644" t="s">
        <v>855</v>
      </c>
      <c r="E644" t="s">
        <v>864</v>
      </c>
      <c r="F644" t="s">
        <v>28</v>
      </c>
      <c r="G644" t="s">
        <v>29</v>
      </c>
      <c r="H644" t="s">
        <v>22</v>
      </c>
      <c r="I644" t="s">
        <v>23</v>
      </c>
      <c r="J644" t="s">
        <v>31</v>
      </c>
      <c r="K644" t="s">
        <v>56</v>
      </c>
      <c r="L644" t="s">
        <v>25</v>
      </c>
      <c r="M644" s="3">
        <v>2640.47</v>
      </c>
      <c r="N644" s="3">
        <v>0.48</v>
      </c>
      <c r="O644" s="4">
        <v>54</v>
      </c>
      <c r="P644" s="4">
        <v>3</v>
      </c>
      <c r="Q644" t="s">
        <v>25</v>
      </c>
      <c r="R644" t="s">
        <v>25</v>
      </c>
    </row>
    <row r="645" spans="1:18" x14ac:dyDescent="0.45">
      <c r="A645" t="s">
        <v>695</v>
      </c>
      <c r="B645" s="2">
        <v>45828</v>
      </c>
      <c r="C645" t="s">
        <v>851</v>
      </c>
      <c r="D645" t="s">
        <v>857</v>
      </c>
      <c r="E645" t="s">
        <v>869</v>
      </c>
      <c r="F645" t="s">
        <v>28</v>
      </c>
      <c r="G645" t="s">
        <v>34</v>
      </c>
      <c r="H645" t="s">
        <v>22</v>
      </c>
      <c r="I645" t="s">
        <v>23</v>
      </c>
      <c r="J645" t="s">
        <v>31</v>
      </c>
      <c r="K645" t="s">
        <v>46</v>
      </c>
      <c r="L645" t="s">
        <v>25</v>
      </c>
      <c r="M645" s="3">
        <v>305.70999999999998</v>
      </c>
      <c r="N645" s="3">
        <v>0.36</v>
      </c>
      <c r="O645" s="4">
        <v>60</v>
      </c>
      <c r="P645" s="4">
        <v>3</v>
      </c>
      <c r="Q645" t="s">
        <v>25</v>
      </c>
      <c r="R645" t="s">
        <v>32</v>
      </c>
    </row>
    <row r="646" spans="1:18" x14ac:dyDescent="0.45">
      <c r="A646" t="s">
        <v>696</v>
      </c>
      <c r="B646" s="2">
        <v>45885</v>
      </c>
      <c r="C646" t="s">
        <v>853</v>
      </c>
      <c r="D646" t="s">
        <v>859</v>
      </c>
      <c r="E646" t="s">
        <v>875</v>
      </c>
      <c r="F646" t="s">
        <v>20</v>
      </c>
      <c r="G646" t="s">
        <v>39</v>
      </c>
      <c r="H646" t="s">
        <v>51</v>
      </c>
      <c r="I646" t="s">
        <v>60</v>
      </c>
      <c r="J646" t="s">
        <v>31</v>
      </c>
      <c r="K646" t="s">
        <v>56</v>
      </c>
      <c r="L646" t="s">
        <v>25</v>
      </c>
      <c r="M646" s="3">
        <v>14.28</v>
      </c>
      <c r="N646" s="3">
        <v>0.16</v>
      </c>
      <c r="O646" s="4">
        <v>27</v>
      </c>
      <c r="P646" s="4">
        <v>3</v>
      </c>
      <c r="Q646" t="s">
        <v>25</v>
      </c>
      <c r="R646" t="s">
        <v>32</v>
      </c>
    </row>
    <row r="647" spans="1:18" x14ac:dyDescent="0.45">
      <c r="A647" t="s">
        <v>697</v>
      </c>
      <c r="B647" s="2">
        <v>45753</v>
      </c>
      <c r="C647" t="s">
        <v>851</v>
      </c>
      <c r="D647" t="s">
        <v>857</v>
      </c>
      <c r="E647" t="s">
        <v>869</v>
      </c>
      <c r="F647" t="s">
        <v>20</v>
      </c>
      <c r="G647" t="s">
        <v>39</v>
      </c>
      <c r="H647" t="s">
        <v>22</v>
      </c>
      <c r="I647" t="s">
        <v>67</v>
      </c>
      <c r="J647" t="s">
        <v>24</v>
      </c>
      <c r="K647" t="s">
        <v>2</v>
      </c>
      <c r="L647" t="s">
        <v>25</v>
      </c>
      <c r="M647" s="3">
        <v>3610.6</v>
      </c>
      <c r="N647" s="3">
        <v>5.42</v>
      </c>
      <c r="O647" s="4">
        <v>17</v>
      </c>
      <c r="P647" s="4"/>
      <c r="Q647" t="s">
        <v>25</v>
      </c>
      <c r="R647" t="s">
        <v>25</v>
      </c>
    </row>
    <row r="648" spans="1:18" x14ac:dyDescent="0.45">
      <c r="A648" t="s">
        <v>698</v>
      </c>
      <c r="B648" s="2">
        <v>45852</v>
      </c>
      <c r="C648" t="s">
        <v>851</v>
      </c>
      <c r="D648" t="s">
        <v>857</v>
      </c>
      <c r="E648" t="s">
        <v>869</v>
      </c>
      <c r="F648" t="s">
        <v>28</v>
      </c>
      <c r="G648" t="s">
        <v>29</v>
      </c>
      <c r="H648" t="s">
        <v>22</v>
      </c>
      <c r="I648" t="s">
        <v>30</v>
      </c>
      <c r="J648" t="s">
        <v>31</v>
      </c>
      <c r="K648" t="s">
        <v>98</v>
      </c>
      <c r="L648" t="s">
        <v>32</v>
      </c>
      <c r="M648" s="3">
        <v>57185.279999999999</v>
      </c>
      <c r="N648" s="3">
        <v>1015.12</v>
      </c>
      <c r="O648" s="4">
        <v>55</v>
      </c>
      <c r="P648" s="4">
        <v>4</v>
      </c>
      <c r="Q648" t="s">
        <v>25</v>
      </c>
      <c r="R648" t="s">
        <v>25</v>
      </c>
    </row>
    <row r="649" spans="1:18" x14ac:dyDescent="0.45">
      <c r="A649" t="s">
        <v>699</v>
      </c>
      <c r="B649" s="2">
        <v>45925</v>
      </c>
      <c r="C649" t="s">
        <v>853</v>
      </c>
      <c r="D649" t="s">
        <v>859</v>
      </c>
      <c r="E649" t="s">
        <v>874</v>
      </c>
      <c r="F649" t="s">
        <v>20</v>
      </c>
      <c r="G649" t="s">
        <v>39</v>
      </c>
      <c r="H649" t="s">
        <v>42</v>
      </c>
      <c r="I649" t="s">
        <v>93</v>
      </c>
      <c r="J649" t="s">
        <v>24</v>
      </c>
      <c r="K649" t="s">
        <v>37</v>
      </c>
      <c r="L649" t="s">
        <v>32</v>
      </c>
      <c r="M649" s="3">
        <v>38009.360000000001</v>
      </c>
      <c r="N649" s="3">
        <v>1305.8599999999999</v>
      </c>
      <c r="O649" s="4">
        <v>5</v>
      </c>
      <c r="P649" s="4">
        <v>5</v>
      </c>
      <c r="Q649" t="s">
        <v>25</v>
      </c>
      <c r="R649" t="s">
        <v>25</v>
      </c>
    </row>
    <row r="650" spans="1:18" x14ac:dyDescent="0.45">
      <c r="A650" t="s">
        <v>700</v>
      </c>
      <c r="B650" s="2">
        <v>45940</v>
      </c>
      <c r="C650" t="s">
        <v>853</v>
      </c>
      <c r="D650" t="s">
        <v>859</v>
      </c>
      <c r="E650" t="s">
        <v>874</v>
      </c>
      <c r="F650" t="s">
        <v>28</v>
      </c>
      <c r="G650" t="s">
        <v>39</v>
      </c>
      <c r="H650" t="s">
        <v>22</v>
      </c>
      <c r="I650" t="s">
        <v>67</v>
      </c>
      <c r="J650" t="s">
        <v>31</v>
      </c>
      <c r="K650" t="s">
        <v>37</v>
      </c>
      <c r="L650" t="s">
        <v>32</v>
      </c>
      <c r="M650" s="3">
        <v>29862.58</v>
      </c>
      <c r="N650" s="3">
        <v>415.09</v>
      </c>
      <c r="O650" s="4">
        <v>64</v>
      </c>
      <c r="P650" s="4">
        <v>5</v>
      </c>
      <c r="Q650" t="s">
        <v>25</v>
      </c>
      <c r="R650" t="s">
        <v>25</v>
      </c>
    </row>
    <row r="651" spans="1:18" x14ac:dyDescent="0.45">
      <c r="A651" t="s">
        <v>701</v>
      </c>
      <c r="B651" s="2">
        <v>45675</v>
      </c>
      <c r="C651" t="s">
        <v>853</v>
      </c>
      <c r="D651" t="s">
        <v>859</v>
      </c>
      <c r="E651" t="s">
        <v>874</v>
      </c>
      <c r="F651" t="s">
        <v>20</v>
      </c>
      <c r="G651" t="s">
        <v>21</v>
      </c>
      <c r="H651" t="s">
        <v>35</v>
      </c>
      <c r="I651" t="s">
        <v>40</v>
      </c>
      <c r="J651" t="s">
        <v>31</v>
      </c>
      <c r="K651" t="s">
        <v>37</v>
      </c>
      <c r="L651" t="s">
        <v>32</v>
      </c>
      <c r="M651" s="3">
        <v>49717.25</v>
      </c>
      <c r="N651" s="3">
        <v>34.93</v>
      </c>
      <c r="O651" s="4">
        <v>38</v>
      </c>
      <c r="P651" s="4">
        <v>5</v>
      </c>
      <c r="Q651" t="s">
        <v>25</v>
      </c>
      <c r="R651" t="s">
        <v>25</v>
      </c>
    </row>
    <row r="652" spans="1:18" x14ac:dyDescent="0.45">
      <c r="A652" t="s">
        <v>702</v>
      </c>
      <c r="B652" s="2">
        <v>45891</v>
      </c>
      <c r="C652" t="s">
        <v>850</v>
      </c>
      <c r="D652" t="s">
        <v>856</v>
      </c>
      <c r="E652" t="s">
        <v>868</v>
      </c>
      <c r="F652" t="s">
        <v>20</v>
      </c>
      <c r="G652" t="s">
        <v>39</v>
      </c>
      <c r="H652" t="s">
        <v>51</v>
      </c>
      <c r="I652" t="s">
        <v>60</v>
      </c>
      <c r="J652" t="s">
        <v>24</v>
      </c>
      <c r="K652" t="s">
        <v>2</v>
      </c>
      <c r="L652" t="s">
        <v>25</v>
      </c>
      <c r="M652" s="3">
        <v>271.95999999999998</v>
      </c>
      <c r="N652" s="3">
        <v>8.1300000000000008</v>
      </c>
      <c r="O652" s="4">
        <v>35</v>
      </c>
      <c r="P652" s="4">
        <v>3</v>
      </c>
      <c r="Q652" t="s">
        <v>25</v>
      </c>
      <c r="R652" t="s">
        <v>25</v>
      </c>
    </row>
    <row r="653" spans="1:18" x14ac:dyDescent="0.45">
      <c r="A653" t="s">
        <v>703</v>
      </c>
      <c r="B653" s="2">
        <v>45953</v>
      </c>
      <c r="C653" t="s">
        <v>853</v>
      </c>
      <c r="D653" t="s">
        <v>859</v>
      </c>
      <c r="E653" t="s">
        <v>866</v>
      </c>
      <c r="F653" t="s">
        <v>20</v>
      </c>
      <c r="G653" t="s">
        <v>21</v>
      </c>
      <c r="H653" t="s">
        <v>35</v>
      </c>
      <c r="I653" t="s">
        <v>45</v>
      </c>
      <c r="J653" t="s">
        <v>24</v>
      </c>
      <c r="K653" t="s">
        <v>46</v>
      </c>
      <c r="L653" t="s">
        <v>25</v>
      </c>
      <c r="M653" s="3">
        <v>2429.4899999999998</v>
      </c>
      <c r="N653" s="3">
        <v>0.09</v>
      </c>
      <c r="O653" s="4">
        <v>5</v>
      </c>
      <c r="P653" s="4">
        <v>5</v>
      </c>
      <c r="Q653" t="s">
        <v>25</v>
      </c>
      <c r="R653" t="s">
        <v>25</v>
      </c>
    </row>
    <row r="654" spans="1:18" x14ac:dyDescent="0.45">
      <c r="A654" t="s">
        <v>704</v>
      </c>
      <c r="B654" s="2">
        <v>45892</v>
      </c>
      <c r="C654" t="s">
        <v>852</v>
      </c>
      <c r="D654" t="s">
        <v>858</v>
      </c>
      <c r="E654" t="s">
        <v>873</v>
      </c>
      <c r="F654" t="s">
        <v>20</v>
      </c>
      <c r="G654" t="s">
        <v>29</v>
      </c>
      <c r="H654" t="s">
        <v>51</v>
      </c>
      <c r="I654" t="s">
        <v>65</v>
      </c>
      <c r="J654" t="s">
        <v>24</v>
      </c>
      <c r="K654" t="s">
        <v>2</v>
      </c>
      <c r="L654" t="s">
        <v>32</v>
      </c>
      <c r="M654" s="3">
        <v>1133.6300000000001</v>
      </c>
      <c r="N654" s="3">
        <v>159.24</v>
      </c>
      <c r="O654" s="4">
        <v>29</v>
      </c>
      <c r="P654" s="4">
        <v>4</v>
      </c>
      <c r="Q654" t="s">
        <v>25</v>
      </c>
      <c r="R654" t="s">
        <v>25</v>
      </c>
    </row>
    <row r="655" spans="1:18" x14ac:dyDescent="0.45">
      <c r="A655" t="s">
        <v>705</v>
      </c>
      <c r="B655" s="2">
        <v>45739</v>
      </c>
      <c r="C655" t="s">
        <v>853</v>
      </c>
      <c r="D655" t="s">
        <v>859</v>
      </c>
      <c r="E655" t="s">
        <v>866</v>
      </c>
      <c r="F655" t="s">
        <v>20</v>
      </c>
      <c r="G655" t="s">
        <v>29</v>
      </c>
      <c r="H655" t="s">
        <v>51</v>
      </c>
      <c r="I655" t="s">
        <v>52</v>
      </c>
      <c r="J655" t="s">
        <v>31</v>
      </c>
      <c r="K655" t="s">
        <v>37</v>
      </c>
      <c r="L655" t="s">
        <v>32</v>
      </c>
      <c r="M655" s="3">
        <v>2667.2</v>
      </c>
      <c r="N655" s="3">
        <v>389.37</v>
      </c>
      <c r="O655" s="4">
        <v>56</v>
      </c>
      <c r="P655" s="4">
        <v>4</v>
      </c>
      <c r="Q655" t="s">
        <v>25</v>
      </c>
      <c r="R655" t="s">
        <v>25</v>
      </c>
    </row>
    <row r="656" spans="1:18" x14ac:dyDescent="0.45">
      <c r="A656" t="s">
        <v>706</v>
      </c>
      <c r="B656" s="2">
        <v>45802</v>
      </c>
      <c r="C656" t="s">
        <v>853</v>
      </c>
      <c r="D656" t="s">
        <v>859</v>
      </c>
      <c r="E656" t="s">
        <v>866</v>
      </c>
      <c r="F656" t="s">
        <v>28</v>
      </c>
      <c r="G656" t="s">
        <v>39</v>
      </c>
      <c r="H656" t="s">
        <v>35</v>
      </c>
      <c r="I656" t="s">
        <v>45</v>
      </c>
      <c r="J656" t="s">
        <v>11</v>
      </c>
      <c r="K656" t="s">
        <v>2</v>
      </c>
      <c r="L656" t="s">
        <v>32</v>
      </c>
      <c r="M656" s="3">
        <v>66723.48</v>
      </c>
      <c r="N656" s="3">
        <v>32.450000000000003</v>
      </c>
      <c r="O656" s="4">
        <v>48</v>
      </c>
      <c r="P656" s="4"/>
      <c r="Q656" t="s">
        <v>25</v>
      </c>
      <c r="R656" t="s">
        <v>25</v>
      </c>
    </row>
    <row r="657" spans="1:18" x14ac:dyDescent="0.45">
      <c r="A657" t="s">
        <v>707</v>
      </c>
      <c r="B657" s="2">
        <v>45970</v>
      </c>
      <c r="C657" t="s">
        <v>850</v>
      </c>
      <c r="D657" t="s">
        <v>856</v>
      </c>
      <c r="E657" t="s">
        <v>862</v>
      </c>
      <c r="F657" t="s">
        <v>20</v>
      </c>
      <c r="G657" t="s">
        <v>29</v>
      </c>
      <c r="H657" t="s">
        <v>22</v>
      </c>
      <c r="I657" t="s">
        <v>67</v>
      </c>
      <c r="J657" t="s">
        <v>31</v>
      </c>
      <c r="K657" t="s">
        <v>2</v>
      </c>
      <c r="L657" t="s">
        <v>32</v>
      </c>
      <c r="M657" s="3">
        <v>68133.09</v>
      </c>
      <c r="N657" s="3">
        <v>686.44</v>
      </c>
      <c r="O657" s="4">
        <v>48</v>
      </c>
      <c r="P657" s="4">
        <v>4</v>
      </c>
      <c r="Q657" t="s">
        <v>25</v>
      </c>
      <c r="R657" t="s">
        <v>25</v>
      </c>
    </row>
    <row r="658" spans="1:18" x14ac:dyDescent="0.45">
      <c r="A658" t="s">
        <v>708</v>
      </c>
      <c r="B658" s="2">
        <v>45791</v>
      </c>
      <c r="C658" t="s">
        <v>852</v>
      </c>
      <c r="D658" t="s">
        <v>858</v>
      </c>
      <c r="E658" t="s">
        <v>865</v>
      </c>
      <c r="F658" t="s">
        <v>48</v>
      </c>
      <c r="G658" t="s">
        <v>29</v>
      </c>
      <c r="H658" t="s">
        <v>22</v>
      </c>
      <c r="I658" t="s">
        <v>23</v>
      </c>
      <c r="J658" t="s">
        <v>11</v>
      </c>
      <c r="K658" t="s">
        <v>2</v>
      </c>
      <c r="L658" t="s">
        <v>25</v>
      </c>
      <c r="M658" s="3">
        <v>10212.09</v>
      </c>
      <c r="N658" s="3">
        <v>11.46</v>
      </c>
      <c r="O658" s="4">
        <v>49</v>
      </c>
      <c r="P658" s="4">
        <v>4</v>
      </c>
      <c r="Q658" t="s">
        <v>25</v>
      </c>
      <c r="R658" t="s">
        <v>25</v>
      </c>
    </row>
    <row r="659" spans="1:18" x14ac:dyDescent="0.45">
      <c r="A659" t="s">
        <v>709</v>
      </c>
      <c r="B659" s="2">
        <v>45874</v>
      </c>
      <c r="C659" t="s">
        <v>851</v>
      </c>
      <c r="D659" t="s">
        <v>857</v>
      </c>
      <c r="E659" t="s">
        <v>872</v>
      </c>
      <c r="F659" t="s">
        <v>28</v>
      </c>
      <c r="G659" t="s">
        <v>29</v>
      </c>
      <c r="H659" t="s">
        <v>22</v>
      </c>
      <c r="I659" t="s">
        <v>23</v>
      </c>
      <c r="J659" t="s">
        <v>31</v>
      </c>
      <c r="K659" t="s">
        <v>56</v>
      </c>
      <c r="L659" t="s">
        <v>25</v>
      </c>
      <c r="M659" s="3">
        <v>22557.61</v>
      </c>
      <c r="N659" s="3">
        <v>55.39</v>
      </c>
      <c r="O659" s="4">
        <v>61</v>
      </c>
      <c r="P659" s="4">
        <v>3</v>
      </c>
      <c r="Q659" t="s">
        <v>25</v>
      </c>
      <c r="R659" t="s">
        <v>25</v>
      </c>
    </row>
    <row r="660" spans="1:18" x14ac:dyDescent="0.45">
      <c r="A660" t="s">
        <v>710</v>
      </c>
      <c r="B660" s="2">
        <v>45734</v>
      </c>
      <c r="C660" t="s">
        <v>852</v>
      </c>
      <c r="D660" t="s">
        <v>858</v>
      </c>
      <c r="E660" t="s">
        <v>865</v>
      </c>
      <c r="F660" t="s">
        <v>20</v>
      </c>
      <c r="G660" t="s">
        <v>34</v>
      </c>
      <c r="H660" t="s">
        <v>51</v>
      </c>
      <c r="I660" t="s">
        <v>60</v>
      </c>
      <c r="J660" t="s">
        <v>31</v>
      </c>
      <c r="K660" t="s">
        <v>56</v>
      </c>
      <c r="L660" t="s">
        <v>25</v>
      </c>
      <c r="M660" s="3">
        <v>21.64</v>
      </c>
      <c r="N660" s="3">
        <v>0.08</v>
      </c>
      <c r="O660" s="4">
        <v>31</v>
      </c>
      <c r="P660" s="4">
        <v>4</v>
      </c>
      <c r="Q660" t="s">
        <v>25</v>
      </c>
      <c r="R660" t="s">
        <v>32</v>
      </c>
    </row>
    <row r="661" spans="1:18" x14ac:dyDescent="0.45">
      <c r="A661" t="s">
        <v>711</v>
      </c>
      <c r="B661" s="2">
        <v>45670</v>
      </c>
      <c r="C661" t="s">
        <v>853</v>
      </c>
      <c r="D661" t="s">
        <v>859</v>
      </c>
      <c r="E661" t="s">
        <v>866</v>
      </c>
      <c r="F661" t="s">
        <v>20</v>
      </c>
      <c r="G661" t="s">
        <v>21</v>
      </c>
      <c r="H661" t="s">
        <v>35</v>
      </c>
      <c r="I661" t="s">
        <v>40</v>
      </c>
      <c r="J661" t="s">
        <v>11</v>
      </c>
      <c r="K661" t="s">
        <v>2</v>
      </c>
      <c r="L661" t="s">
        <v>32</v>
      </c>
      <c r="M661" s="3">
        <v>6631.15</v>
      </c>
      <c r="N661" s="3">
        <v>9.5399999999999991</v>
      </c>
      <c r="O661" s="4">
        <v>25</v>
      </c>
      <c r="P661" s="4">
        <v>4</v>
      </c>
      <c r="Q661" t="s">
        <v>25</v>
      </c>
      <c r="R661" t="s">
        <v>25</v>
      </c>
    </row>
    <row r="662" spans="1:18" x14ac:dyDescent="0.45">
      <c r="A662" t="s">
        <v>712</v>
      </c>
      <c r="B662" s="2">
        <v>45982</v>
      </c>
      <c r="C662" t="s">
        <v>851</v>
      </c>
      <c r="D662" t="s">
        <v>857</v>
      </c>
      <c r="E662" t="s">
        <v>877</v>
      </c>
      <c r="F662" t="s">
        <v>20</v>
      </c>
      <c r="G662" t="s">
        <v>34</v>
      </c>
      <c r="H662" t="s">
        <v>35</v>
      </c>
      <c r="I662" t="s">
        <v>45</v>
      </c>
      <c r="J662" t="s">
        <v>11</v>
      </c>
      <c r="K662" t="s">
        <v>2</v>
      </c>
      <c r="L662" t="s">
        <v>25</v>
      </c>
      <c r="M662" s="3">
        <v>9102.2099999999991</v>
      </c>
      <c r="N662" s="3">
        <v>0.97</v>
      </c>
      <c r="O662" s="4">
        <v>44</v>
      </c>
      <c r="P662" s="4">
        <v>4</v>
      </c>
      <c r="Q662" t="s">
        <v>25</v>
      </c>
      <c r="R662" t="s">
        <v>25</v>
      </c>
    </row>
    <row r="663" spans="1:18" x14ac:dyDescent="0.45">
      <c r="A663" t="s">
        <v>713</v>
      </c>
      <c r="B663" s="2">
        <v>45920</v>
      </c>
      <c r="C663" t="s">
        <v>854</v>
      </c>
      <c r="D663" t="s">
        <v>860</v>
      </c>
      <c r="E663" t="s">
        <v>870</v>
      </c>
      <c r="F663" t="s">
        <v>48</v>
      </c>
      <c r="G663" t="s">
        <v>21</v>
      </c>
      <c r="H663" t="s">
        <v>42</v>
      </c>
      <c r="I663" t="s">
        <v>62</v>
      </c>
      <c r="J663" t="s">
        <v>31</v>
      </c>
      <c r="K663" t="s">
        <v>2</v>
      </c>
      <c r="L663" t="s">
        <v>32</v>
      </c>
      <c r="M663" s="3">
        <v>54746.99</v>
      </c>
      <c r="N663" s="3">
        <v>1538.21</v>
      </c>
      <c r="O663" s="4">
        <v>42</v>
      </c>
      <c r="P663" s="4">
        <v>4</v>
      </c>
      <c r="Q663" t="s">
        <v>25</v>
      </c>
      <c r="R663" t="s">
        <v>25</v>
      </c>
    </row>
    <row r="664" spans="1:18" x14ac:dyDescent="0.45">
      <c r="A664" t="s">
        <v>714</v>
      </c>
      <c r="B664" s="2">
        <v>45813</v>
      </c>
      <c r="C664" t="s">
        <v>852</v>
      </c>
      <c r="D664" t="s">
        <v>858</v>
      </c>
      <c r="E664" t="s">
        <v>873</v>
      </c>
      <c r="F664" t="s">
        <v>20</v>
      </c>
      <c r="G664" t="s">
        <v>39</v>
      </c>
      <c r="H664" t="s">
        <v>42</v>
      </c>
      <c r="I664" t="s">
        <v>62</v>
      </c>
      <c r="J664" t="s">
        <v>24</v>
      </c>
      <c r="K664" t="s">
        <v>2</v>
      </c>
      <c r="L664" t="s">
        <v>25</v>
      </c>
      <c r="M664" s="3">
        <v>3749</v>
      </c>
      <c r="N664" s="3">
        <v>16.739999999999998</v>
      </c>
      <c r="O664" s="4">
        <v>15</v>
      </c>
      <c r="P664" s="4">
        <v>5</v>
      </c>
      <c r="Q664" t="s">
        <v>25</v>
      </c>
      <c r="R664" t="s">
        <v>25</v>
      </c>
    </row>
    <row r="665" spans="1:18" x14ac:dyDescent="0.45">
      <c r="A665" t="s">
        <v>715</v>
      </c>
      <c r="B665" s="2">
        <v>45660</v>
      </c>
      <c r="C665" t="s">
        <v>849</v>
      </c>
      <c r="D665" t="s">
        <v>855</v>
      </c>
      <c r="E665" t="s">
        <v>871</v>
      </c>
      <c r="F665" t="s">
        <v>20</v>
      </c>
      <c r="G665" t="s">
        <v>21</v>
      </c>
      <c r="H665" t="s">
        <v>35</v>
      </c>
      <c r="I665" t="s">
        <v>40</v>
      </c>
      <c r="J665" t="s">
        <v>31</v>
      </c>
      <c r="K665" t="s">
        <v>37</v>
      </c>
      <c r="L665" t="s">
        <v>25</v>
      </c>
      <c r="M665" s="3">
        <v>648.21</v>
      </c>
      <c r="N665" s="3">
        <v>7.0000000000000007E-2</v>
      </c>
      <c r="O665" s="4">
        <v>44</v>
      </c>
      <c r="P665" s="4"/>
      <c r="Q665" t="s">
        <v>25</v>
      </c>
      <c r="R665" t="s">
        <v>32</v>
      </c>
    </row>
    <row r="666" spans="1:18" x14ac:dyDescent="0.45">
      <c r="A666" t="s">
        <v>716</v>
      </c>
      <c r="B666" s="2">
        <v>45826</v>
      </c>
      <c r="C666" t="s">
        <v>853</v>
      </c>
      <c r="D666" t="s">
        <v>859</v>
      </c>
      <c r="E666" t="s">
        <v>874</v>
      </c>
      <c r="F666" t="s">
        <v>20</v>
      </c>
      <c r="G666" t="s">
        <v>29</v>
      </c>
      <c r="H666" t="s">
        <v>35</v>
      </c>
      <c r="I666" t="s">
        <v>45</v>
      </c>
      <c r="J666" t="s">
        <v>31</v>
      </c>
      <c r="K666" t="s">
        <v>2</v>
      </c>
      <c r="L666" t="s">
        <v>32</v>
      </c>
      <c r="M666" s="3">
        <v>25703.040000000001</v>
      </c>
      <c r="N666" s="3">
        <v>37.33</v>
      </c>
      <c r="O666" s="4">
        <v>46</v>
      </c>
      <c r="P666" s="4">
        <v>5</v>
      </c>
      <c r="Q666" t="s">
        <v>25</v>
      </c>
      <c r="R666" t="s">
        <v>25</v>
      </c>
    </row>
    <row r="667" spans="1:18" x14ac:dyDescent="0.45">
      <c r="A667" t="s">
        <v>717</v>
      </c>
      <c r="B667" s="2">
        <v>45981</v>
      </c>
      <c r="C667" t="s">
        <v>851</v>
      </c>
      <c r="D667" t="s">
        <v>857</v>
      </c>
      <c r="E667" t="s">
        <v>869</v>
      </c>
      <c r="F667" t="s">
        <v>20</v>
      </c>
      <c r="G667" t="s">
        <v>34</v>
      </c>
      <c r="H667" t="s">
        <v>22</v>
      </c>
      <c r="I667" t="s">
        <v>23</v>
      </c>
      <c r="J667" t="s">
        <v>24</v>
      </c>
      <c r="K667" t="s">
        <v>2</v>
      </c>
      <c r="L667" t="s">
        <v>32</v>
      </c>
      <c r="M667" s="3">
        <v>68477.429999999993</v>
      </c>
      <c r="N667" s="3">
        <v>965.12</v>
      </c>
      <c r="O667" s="4">
        <v>44</v>
      </c>
      <c r="P667" s="4">
        <v>4</v>
      </c>
      <c r="Q667" t="s">
        <v>25</v>
      </c>
      <c r="R667" t="s">
        <v>25</v>
      </c>
    </row>
    <row r="668" spans="1:18" x14ac:dyDescent="0.45">
      <c r="A668" t="s">
        <v>718</v>
      </c>
      <c r="B668" s="2">
        <v>45803</v>
      </c>
      <c r="C668" t="s">
        <v>853</v>
      </c>
      <c r="D668" t="s">
        <v>859</v>
      </c>
      <c r="E668" t="s">
        <v>875</v>
      </c>
      <c r="F668" t="s">
        <v>20</v>
      </c>
      <c r="G668" t="s">
        <v>29</v>
      </c>
      <c r="H668" t="s">
        <v>22</v>
      </c>
      <c r="I668" t="s">
        <v>23</v>
      </c>
      <c r="J668" t="s">
        <v>31</v>
      </c>
      <c r="K668" t="s">
        <v>37</v>
      </c>
      <c r="L668" t="s">
        <v>25</v>
      </c>
      <c r="M668" s="3">
        <v>1007.05</v>
      </c>
      <c r="N668" s="3">
        <v>2.06</v>
      </c>
      <c r="O668" s="4">
        <v>57</v>
      </c>
      <c r="P668" s="4">
        <v>4</v>
      </c>
      <c r="Q668" t="s">
        <v>25</v>
      </c>
      <c r="R668" t="s">
        <v>32</v>
      </c>
    </row>
    <row r="669" spans="1:18" x14ac:dyDescent="0.45">
      <c r="A669" t="s">
        <v>719</v>
      </c>
      <c r="B669" s="2">
        <v>45872</v>
      </c>
      <c r="C669" t="s">
        <v>853</v>
      </c>
      <c r="D669" t="s">
        <v>859</v>
      </c>
      <c r="E669" t="s">
        <v>875</v>
      </c>
      <c r="F669" t="s">
        <v>48</v>
      </c>
      <c r="G669" t="s">
        <v>29</v>
      </c>
      <c r="H669" t="s">
        <v>42</v>
      </c>
      <c r="I669" t="s">
        <v>62</v>
      </c>
      <c r="J669" t="s">
        <v>31</v>
      </c>
      <c r="K669" t="s">
        <v>98</v>
      </c>
      <c r="L669" t="s">
        <v>25</v>
      </c>
      <c r="M669" s="3">
        <v>4769.72</v>
      </c>
      <c r="N669" s="3">
        <v>8.91</v>
      </c>
      <c r="O669" s="4">
        <v>43</v>
      </c>
      <c r="P669" s="4">
        <v>3</v>
      </c>
      <c r="Q669" t="s">
        <v>25</v>
      </c>
      <c r="R669" t="s">
        <v>32</v>
      </c>
    </row>
    <row r="670" spans="1:18" x14ac:dyDescent="0.45">
      <c r="A670" t="s">
        <v>720</v>
      </c>
      <c r="B670" s="2">
        <v>45862</v>
      </c>
      <c r="C670" t="s">
        <v>854</v>
      </c>
      <c r="D670" t="s">
        <v>860</v>
      </c>
      <c r="E670" t="s">
        <v>867</v>
      </c>
      <c r="F670" t="s">
        <v>20</v>
      </c>
      <c r="G670" t="s">
        <v>39</v>
      </c>
      <c r="H670" t="s">
        <v>22</v>
      </c>
      <c r="I670" t="s">
        <v>30</v>
      </c>
      <c r="J670" t="s">
        <v>11</v>
      </c>
      <c r="K670" t="s">
        <v>56</v>
      </c>
      <c r="L670" t="s">
        <v>32</v>
      </c>
      <c r="M670" s="3">
        <v>80210.600000000006</v>
      </c>
      <c r="N670" s="3">
        <v>883.7</v>
      </c>
      <c r="O670" s="4">
        <v>35</v>
      </c>
      <c r="P670" s="4">
        <v>4</v>
      </c>
      <c r="Q670" t="s">
        <v>25</v>
      </c>
      <c r="R670" t="s">
        <v>25</v>
      </c>
    </row>
    <row r="671" spans="1:18" x14ac:dyDescent="0.45">
      <c r="A671" t="s">
        <v>721</v>
      </c>
      <c r="B671" s="2">
        <v>45699</v>
      </c>
      <c r="C671" t="s">
        <v>849</v>
      </c>
      <c r="D671" t="s">
        <v>855</v>
      </c>
      <c r="E671" t="s">
        <v>864</v>
      </c>
      <c r="F671" t="s">
        <v>20</v>
      </c>
      <c r="G671" t="s">
        <v>39</v>
      </c>
      <c r="H671" t="s">
        <v>42</v>
      </c>
      <c r="I671" t="s">
        <v>43</v>
      </c>
      <c r="J671" t="s">
        <v>11</v>
      </c>
      <c r="K671" t="s">
        <v>2</v>
      </c>
      <c r="L671" t="s">
        <v>25</v>
      </c>
      <c r="M671" s="3">
        <v>8231.4500000000007</v>
      </c>
      <c r="N671" s="3">
        <v>11.9</v>
      </c>
      <c r="O671" s="4">
        <v>37</v>
      </c>
      <c r="P671" s="4">
        <v>3</v>
      </c>
      <c r="Q671" t="s">
        <v>25</v>
      </c>
      <c r="R671" t="s">
        <v>25</v>
      </c>
    </row>
    <row r="672" spans="1:18" x14ac:dyDescent="0.45">
      <c r="A672" t="s">
        <v>722</v>
      </c>
      <c r="B672" s="2">
        <v>45780</v>
      </c>
      <c r="C672" t="s">
        <v>850</v>
      </c>
      <c r="D672" t="s">
        <v>856</v>
      </c>
      <c r="E672" t="s">
        <v>868</v>
      </c>
      <c r="F672" t="s">
        <v>20</v>
      </c>
      <c r="G672" t="s">
        <v>34</v>
      </c>
      <c r="H672" t="s">
        <v>42</v>
      </c>
      <c r="I672" t="s">
        <v>43</v>
      </c>
      <c r="J672" t="s">
        <v>31</v>
      </c>
      <c r="K672" t="s">
        <v>2</v>
      </c>
      <c r="L672" t="s">
        <v>32</v>
      </c>
      <c r="M672" s="3">
        <v>35078.53</v>
      </c>
      <c r="N672" s="3">
        <v>773.88</v>
      </c>
      <c r="O672" s="4">
        <v>38</v>
      </c>
      <c r="P672" s="4">
        <v>4</v>
      </c>
      <c r="Q672" t="s">
        <v>25</v>
      </c>
      <c r="R672" t="s">
        <v>25</v>
      </c>
    </row>
    <row r="673" spans="1:18" x14ac:dyDescent="0.45">
      <c r="A673" t="s">
        <v>723</v>
      </c>
      <c r="B673" s="2">
        <v>45714</v>
      </c>
      <c r="C673" t="s">
        <v>850</v>
      </c>
      <c r="D673" t="s">
        <v>856</v>
      </c>
      <c r="E673" t="s">
        <v>868</v>
      </c>
      <c r="F673" t="s">
        <v>28</v>
      </c>
      <c r="G673" t="s">
        <v>39</v>
      </c>
      <c r="H673" t="s">
        <v>42</v>
      </c>
      <c r="I673" t="s">
        <v>93</v>
      </c>
      <c r="J673" t="s">
        <v>31</v>
      </c>
      <c r="K673" t="s">
        <v>56</v>
      </c>
      <c r="L673" t="s">
        <v>32</v>
      </c>
      <c r="M673" s="3">
        <v>56459.88</v>
      </c>
      <c r="N673" s="3">
        <v>1534.95</v>
      </c>
      <c r="O673" s="4">
        <v>34</v>
      </c>
      <c r="P673" s="4">
        <v>4</v>
      </c>
      <c r="Q673" t="s">
        <v>25</v>
      </c>
      <c r="R673" t="s">
        <v>25</v>
      </c>
    </row>
    <row r="674" spans="1:18" x14ac:dyDescent="0.45">
      <c r="A674" t="s">
        <v>724</v>
      </c>
      <c r="B674" s="2">
        <v>45933</v>
      </c>
      <c r="C674" t="s">
        <v>852</v>
      </c>
      <c r="D674" t="s">
        <v>858</v>
      </c>
      <c r="E674" t="s">
        <v>873</v>
      </c>
      <c r="F674" t="s">
        <v>20</v>
      </c>
      <c r="G674" t="s">
        <v>39</v>
      </c>
      <c r="H674" t="s">
        <v>51</v>
      </c>
      <c r="I674" t="s">
        <v>52</v>
      </c>
      <c r="J674" t="s">
        <v>24</v>
      </c>
      <c r="K674" t="s">
        <v>2</v>
      </c>
      <c r="L674" t="s">
        <v>25</v>
      </c>
      <c r="M674" s="3">
        <v>73.91</v>
      </c>
      <c r="N674" s="3">
        <v>2.44</v>
      </c>
      <c r="O674" s="4">
        <v>33</v>
      </c>
      <c r="P674" s="4">
        <v>4</v>
      </c>
      <c r="Q674" t="s">
        <v>25</v>
      </c>
      <c r="R674" t="s">
        <v>25</v>
      </c>
    </row>
    <row r="675" spans="1:18" x14ac:dyDescent="0.45">
      <c r="A675" t="s">
        <v>725</v>
      </c>
      <c r="B675" s="2">
        <v>45711</v>
      </c>
      <c r="C675" t="s">
        <v>850</v>
      </c>
      <c r="D675" t="s">
        <v>856</v>
      </c>
      <c r="E675" t="s">
        <v>862</v>
      </c>
      <c r="F675" t="s">
        <v>20</v>
      </c>
      <c r="G675" t="s">
        <v>29</v>
      </c>
      <c r="H675" t="s">
        <v>42</v>
      </c>
      <c r="I675" t="s">
        <v>93</v>
      </c>
      <c r="J675" t="s">
        <v>24</v>
      </c>
      <c r="K675" t="s">
        <v>2</v>
      </c>
      <c r="L675" t="s">
        <v>25</v>
      </c>
      <c r="M675" s="3">
        <v>501.33</v>
      </c>
      <c r="N675" s="3">
        <v>0.6</v>
      </c>
      <c r="O675" s="4">
        <v>11</v>
      </c>
      <c r="P675" s="4">
        <v>5</v>
      </c>
      <c r="Q675" t="s">
        <v>25</v>
      </c>
      <c r="R675" t="s">
        <v>25</v>
      </c>
    </row>
    <row r="676" spans="1:18" x14ac:dyDescent="0.45">
      <c r="A676" t="s">
        <v>726</v>
      </c>
      <c r="B676" s="2">
        <v>45833</v>
      </c>
      <c r="C676" t="s">
        <v>849</v>
      </c>
      <c r="D676" t="s">
        <v>855</v>
      </c>
      <c r="E676" t="s">
        <v>871</v>
      </c>
      <c r="F676" t="s">
        <v>20</v>
      </c>
      <c r="G676" t="s">
        <v>29</v>
      </c>
      <c r="H676" t="s">
        <v>42</v>
      </c>
      <c r="I676" t="s">
        <v>62</v>
      </c>
      <c r="J676" t="s">
        <v>31</v>
      </c>
      <c r="K676" t="s">
        <v>2</v>
      </c>
      <c r="L676" t="s">
        <v>32</v>
      </c>
      <c r="M676" s="3">
        <v>8798.18</v>
      </c>
      <c r="N676" s="3">
        <v>206.77</v>
      </c>
      <c r="O676" s="4">
        <v>62</v>
      </c>
      <c r="P676" s="4">
        <v>4</v>
      </c>
      <c r="Q676" t="s">
        <v>25</v>
      </c>
      <c r="R676" t="s">
        <v>25</v>
      </c>
    </row>
    <row r="677" spans="1:18" x14ac:dyDescent="0.45">
      <c r="A677" t="s">
        <v>727</v>
      </c>
      <c r="B677" s="2">
        <v>45739</v>
      </c>
      <c r="C677" t="s">
        <v>853</v>
      </c>
      <c r="D677" t="s">
        <v>859</v>
      </c>
      <c r="E677" t="s">
        <v>874</v>
      </c>
      <c r="F677" t="s">
        <v>20</v>
      </c>
      <c r="G677" t="s">
        <v>29</v>
      </c>
      <c r="H677" t="s">
        <v>51</v>
      </c>
      <c r="I677" t="s">
        <v>52</v>
      </c>
      <c r="J677" t="s">
        <v>31</v>
      </c>
      <c r="K677" t="s">
        <v>56</v>
      </c>
      <c r="L677" t="s">
        <v>25</v>
      </c>
      <c r="M677" s="3">
        <v>63.91</v>
      </c>
      <c r="N677" s="3">
        <v>1.35</v>
      </c>
      <c r="O677" s="4">
        <v>48</v>
      </c>
      <c r="P677" s="4">
        <v>4</v>
      </c>
      <c r="Q677" t="s">
        <v>25</v>
      </c>
      <c r="R677" t="s">
        <v>32</v>
      </c>
    </row>
    <row r="678" spans="1:18" x14ac:dyDescent="0.45">
      <c r="A678" t="s">
        <v>728</v>
      </c>
      <c r="B678" s="2">
        <v>45922</v>
      </c>
      <c r="C678" t="s">
        <v>849</v>
      </c>
      <c r="D678" t="s">
        <v>855</v>
      </c>
      <c r="E678" t="s">
        <v>864</v>
      </c>
      <c r="F678" t="s">
        <v>20</v>
      </c>
      <c r="G678" t="s">
        <v>39</v>
      </c>
      <c r="H678" t="s">
        <v>22</v>
      </c>
      <c r="I678" t="s">
        <v>30</v>
      </c>
      <c r="J678" t="s">
        <v>11</v>
      </c>
      <c r="K678" t="s">
        <v>37</v>
      </c>
      <c r="L678" t="s">
        <v>25</v>
      </c>
      <c r="M678" s="3">
        <v>6389.63</v>
      </c>
      <c r="N678" s="3">
        <v>14.18</v>
      </c>
      <c r="O678" s="4">
        <v>55</v>
      </c>
      <c r="P678" s="4">
        <v>3</v>
      </c>
      <c r="Q678" t="s">
        <v>25</v>
      </c>
      <c r="R678" t="s">
        <v>25</v>
      </c>
    </row>
    <row r="679" spans="1:18" x14ac:dyDescent="0.45">
      <c r="A679" t="s">
        <v>729</v>
      </c>
      <c r="B679" s="2">
        <v>45816</v>
      </c>
      <c r="C679" t="s">
        <v>851</v>
      </c>
      <c r="D679" t="s">
        <v>857</v>
      </c>
      <c r="E679" t="s">
        <v>877</v>
      </c>
      <c r="F679" t="s">
        <v>20</v>
      </c>
      <c r="G679" t="s">
        <v>21</v>
      </c>
      <c r="H679" t="s">
        <v>35</v>
      </c>
      <c r="I679" t="s">
        <v>36</v>
      </c>
      <c r="J679" t="s">
        <v>24</v>
      </c>
      <c r="K679" t="s">
        <v>37</v>
      </c>
      <c r="L679" t="s">
        <v>25</v>
      </c>
      <c r="M679" s="3">
        <v>6298.76</v>
      </c>
      <c r="N679" s="3">
        <v>1.77</v>
      </c>
      <c r="O679" s="4">
        <v>28</v>
      </c>
      <c r="P679" s="4">
        <v>2</v>
      </c>
      <c r="Q679" t="s">
        <v>32</v>
      </c>
      <c r="R679" t="s">
        <v>32</v>
      </c>
    </row>
    <row r="680" spans="1:18" x14ac:dyDescent="0.45">
      <c r="A680" t="s">
        <v>730</v>
      </c>
      <c r="B680" s="2">
        <v>45978</v>
      </c>
      <c r="C680" t="s">
        <v>849</v>
      </c>
      <c r="D680" t="s">
        <v>855</v>
      </c>
      <c r="E680" t="s">
        <v>871</v>
      </c>
      <c r="F680" t="s">
        <v>20</v>
      </c>
      <c r="G680" t="s">
        <v>29</v>
      </c>
      <c r="H680" t="s">
        <v>22</v>
      </c>
      <c r="I680" t="s">
        <v>23</v>
      </c>
      <c r="J680" t="s">
        <v>24</v>
      </c>
      <c r="K680" t="s">
        <v>56</v>
      </c>
      <c r="L680" t="s">
        <v>25</v>
      </c>
      <c r="M680" s="3">
        <v>2754.93</v>
      </c>
      <c r="N680" s="3">
        <v>3.27</v>
      </c>
      <c r="O680" s="4">
        <v>25</v>
      </c>
      <c r="P680" s="4">
        <v>4</v>
      </c>
      <c r="Q680" t="s">
        <v>25</v>
      </c>
      <c r="R680" t="s">
        <v>25</v>
      </c>
    </row>
    <row r="681" spans="1:18" x14ac:dyDescent="0.45">
      <c r="A681" t="s">
        <v>731</v>
      </c>
      <c r="B681" s="2">
        <v>46011</v>
      </c>
      <c r="C681" t="s">
        <v>852</v>
      </c>
      <c r="D681" t="s">
        <v>858</v>
      </c>
      <c r="E681" t="s">
        <v>865</v>
      </c>
      <c r="F681" t="s">
        <v>28</v>
      </c>
      <c r="G681" t="s">
        <v>29</v>
      </c>
      <c r="H681" t="s">
        <v>42</v>
      </c>
      <c r="I681" t="s">
        <v>43</v>
      </c>
      <c r="J681" t="s">
        <v>11</v>
      </c>
      <c r="K681" t="s">
        <v>2</v>
      </c>
      <c r="L681" t="s">
        <v>32</v>
      </c>
      <c r="M681" s="3">
        <v>53136.53</v>
      </c>
      <c r="N681" s="3">
        <v>688.88</v>
      </c>
      <c r="O681" s="4">
        <v>53</v>
      </c>
      <c r="P681" s="4">
        <v>4</v>
      </c>
      <c r="Q681" t="s">
        <v>25</v>
      </c>
      <c r="R681" t="s">
        <v>25</v>
      </c>
    </row>
    <row r="682" spans="1:18" x14ac:dyDescent="0.45">
      <c r="A682" t="s">
        <v>732</v>
      </c>
      <c r="B682" s="2">
        <v>45902</v>
      </c>
      <c r="C682" t="s">
        <v>850</v>
      </c>
      <c r="D682" t="s">
        <v>856</v>
      </c>
      <c r="E682" t="s">
        <v>868</v>
      </c>
      <c r="F682" t="s">
        <v>20</v>
      </c>
      <c r="G682" t="s">
        <v>39</v>
      </c>
      <c r="H682" t="s">
        <v>42</v>
      </c>
      <c r="I682" t="s">
        <v>43</v>
      </c>
      <c r="J682" t="s">
        <v>24</v>
      </c>
      <c r="K682" t="s">
        <v>2</v>
      </c>
      <c r="L682" t="s">
        <v>25</v>
      </c>
      <c r="M682" s="3">
        <v>2835.19</v>
      </c>
      <c r="N682" s="3">
        <v>4.6100000000000003</v>
      </c>
      <c r="O682" s="4">
        <v>77</v>
      </c>
      <c r="P682" s="4">
        <v>3</v>
      </c>
      <c r="Q682" t="s">
        <v>25</v>
      </c>
      <c r="R682" t="s">
        <v>25</v>
      </c>
    </row>
    <row r="683" spans="1:18" x14ac:dyDescent="0.45">
      <c r="A683" t="s">
        <v>733</v>
      </c>
      <c r="B683" s="2">
        <v>45987</v>
      </c>
      <c r="C683" t="s">
        <v>851</v>
      </c>
      <c r="D683" t="s">
        <v>857</v>
      </c>
      <c r="E683" t="s">
        <v>872</v>
      </c>
      <c r="F683" t="s">
        <v>20</v>
      </c>
      <c r="G683" t="s">
        <v>34</v>
      </c>
      <c r="H683" t="s">
        <v>51</v>
      </c>
      <c r="I683" t="s">
        <v>60</v>
      </c>
      <c r="J683" t="s">
        <v>24</v>
      </c>
      <c r="K683" t="s">
        <v>2</v>
      </c>
      <c r="L683" t="s">
        <v>25</v>
      </c>
      <c r="M683" s="3">
        <v>281.08999999999997</v>
      </c>
      <c r="N683" s="3">
        <v>4.29</v>
      </c>
      <c r="O683" s="4">
        <v>20</v>
      </c>
      <c r="P683" s="4">
        <v>5</v>
      </c>
      <c r="Q683" t="s">
        <v>25</v>
      </c>
      <c r="R683" t="s">
        <v>25</v>
      </c>
    </row>
    <row r="684" spans="1:18" x14ac:dyDescent="0.45">
      <c r="A684" t="s">
        <v>734</v>
      </c>
      <c r="B684" s="2">
        <v>45945</v>
      </c>
      <c r="C684" t="s">
        <v>853</v>
      </c>
      <c r="D684" t="s">
        <v>859</v>
      </c>
      <c r="E684" t="s">
        <v>874</v>
      </c>
      <c r="F684" t="s">
        <v>20</v>
      </c>
      <c r="G684" t="s">
        <v>39</v>
      </c>
      <c r="H684" t="s">
        <v>22</v>
      </c>
      <c r="I684" t="s">
        <v>67</v>
      </c>
      <c r="J684" t="s">
        <v>11</v>
      </c>
      <c r="K684" t="s">
        <v>2</v>
      </c>
      <c r="L684" t="s">
        <v>25</v>
      </c>
      <c r="M684" s="3">
        <v>2890.69</v>
      </c>
      <c r="N684" s="3">
        <v>1.7</v>
      </c>
      <c r="O684" s="4">
        <v>39</v>
      </c>
      <c r="P684" s="4">
        <v>5</v>
      </c>
      <c r="Q684" t="s">
        <v>25</v>
      </c>
      <c r="R684" t="s">
        <v>32</v>
      </c>
    </row>
    <row r="685" spans="1:18" x14ac:dyDescent="0.45">
      <c r="A685" t="s">
        <v>735</v>
      </c>
      <c r="B685" s="2">
        <v>45776</v>
      </c>
      <c r="C685" t="s">
        <v>851</v>
      </c>
      <c r="D685" t="s">
        <v>857</v>
      </c>
      <c r="E685" t="s">
        <v>869</v>
      </c>
      <c r="F685" t="s">
        <v>20</v>
      </c>
      <c r="G685" t="s">
        <v>29</v>
      </c>
      <c r="H685" t="s">
        <v>22</v>
      </c>
      <c r="I685" t="s">
        <v>23</v>
      </c>
      <c r="J685" t="s">
        <v>11</v>
      </c>
      <c r="K685" t="s">
        <v>56</v>
      </c>
      <c r="L685" t="s">
        <v>25</v>
      </c>
      <c r="M685" s="3">
        <v>7082.51</v>
      </c>
      <c r="N685" s="3">
        <v>2.69</v>
      </c>
      <c r="O685" s="4">
        <v>36</v>
      </c>
      <c r="P685" s="4">
        <v>3</v>
      </c>
      <c r="Q685" t="s">
        <v>25</v>
      </c>
      <c r="R685" t="s">
        <v>32</v>
      </c>
    </row>
    <row r="686" spans="1:18" x14ac:dyDescent="0.45">
      <c r="A686" t="s">
        <v>736</v>
      </c>
      <c r="B686" s="2">
        <v>45992</v>
      </c>
      <c r="C686" t="s">
        <v>850</v>
      </c>
      <c r="D686" t="s">
        <v>856</v>
      </c>
      <c r="E686" t="s">
        <v>876</v>
      </c>
      <c r="F686" t="s">
        <v>20</v>
      </c>
      <c r="G686" t="s">
        <v>29</v>
      </c>
      <c r="H686" t="s">
        <v>51</v>
      </c>
      <c r="I686" t="s">
        <v>65</v>
      </c>
      <c r="J686" t="s">
        <v>24</v>
      </c>
      <c r="K686" t="s">
        <v>37</v>
      </c>
      <c r="L686" t="s">
        <v>25</v>
      </c>
      <c r="M686" s="3">
        <v>52.87</v>
      </c>
      <c r="N686" s="3">
        <v>0.59</v>
      </c>
      <c r="O686" s="4">
        <v>23</v>
      </c>
      <c r="P686" s="4">
        <v>3</v>
      </c>
      <c r="Q686" t="s">
        <v>25</v>
      </c>
      <c r="R686" t="s">
        <v>25</v>
      </c>
    </row>
    <row r="687" spans="1:18" x14ac:dyDescent="0.45">
      <c r="A687" t="s">
        <v>737</v>
      </c>
      <c r="B687" s="2">
        <v>45686</v>
      </c>
      <c r="C687" t="s">
        <v>853</v>
      </c>
      <c r="D687" t="s">
        <v>859</v>
      </c>
      <c r="E687" t="s">
        <v>866</v>
      </c>
      <c r="F687" t="s">
        <v>48</v>
      </c>
      <c r="G687" t="s">
        <v>29</v>
      </c>
      <c r="H687" t="s">
        <v>42</v>
      </c>
      <c r="I687" t="s">
        <v>43</v>
      </c>
      <c r="J687" t="s">
        <v>24</v>
      </c>
      <c r="K687" t="s">
        <v>2</v>
      </c>
      <c r="L687" t="s">
        <v>25</v>
      </c>
      <c r="M687" s="3">
        <v>3115.88</v>
      </c>
      <c r="N687" s="3">
        <v>4.25</v>
      </c>
      <c r="O687" s="4">
        <v>10</v>
      </c>
      <c r="P687" s="4">
        <v>5</v>
      </c>
      <c r="Q687" t="s">
        <v>25</v>
      </c>
      <c r="R687" t="s">
        <v>25</v>
      </c>
    </row>
    <row r="688" spans="1:18" x14ac:dyDescent="0.45">
      <c r="A688" t="s">
        <v>738</v>
      </c>
      <c r="B688" s="2">
        <v>45974</v>
      </c>
      <c r="C688" t="s">
        <v>851</v>
      </c>
      <c r="D688" t="s">
        <v>857</v>
      </c>
      <c r="E688" t="s">
        <v>877</v>
      </c>
      <c r="F688" t="s">
        <v>20</v>
      </c>
      <c r="G688" t="s">
        <v>34</v>
      </c>
      <c r="H688" t="s">
        <v>22</v>
      </c>
      <c r="I688" t="s">
        <v>67</v>
      </c>
      <c r="J688" t="s">
        <v>31</v>
      </c>
      <c r="K688" t="s">
        <v>56</v>
      </c>
      <c r="L688" t="s">
        <v>25</v>
      </c>
      <c r="M688" s="3">
        <v>25724.240000000002</v>
      </c>
      <c r="N688" s="3">
        <v>69.78</v>
      </c>
      <c r="O688" s="4">
        <v>28</v>
      </c>
      <c r="P688" s="4">
        <v>4</v>
      </c>
      <c r="Q688" t="s">
        <v>25</v>
      </c>
      <c r="R688" t="s">
        <v>25</v>
      </c>
    </row>
    <row r="689" spans="1:18" x14ac:dyDescent="0.45">
      <c r="A689" t="s">
        <v>739</v>
      </c>
      <c r="B689" s="2">
        <v>45709</v>
      </c>
      <c r="C689" t="s">
        <v>850</v>
      </c>
      <c r="D689" t="s">
        <v>856</v>
      </c>
      <c r="E689" t="s">
        <v>862</v>
      </c>
      <c r="F689" t="s">
        <v>20</v>
      </c>
      <c r="G689" t="s">
        <v>29</v>
      </c>
      <c r="H689" t="s">
        <v>35</v>
      </c>
      <c r="I689" t="s">
        <v>45</v>
      </c>
      <c r="J689" t="s">
        <v>24</v>
      </c>
      <c r="K689" t="s">
        <v>2</v>
      </c>
      <c r="L689" t="s">
        <v>32</v>
      </c>
      <c r="M689" s="3">
        <v>37616.400000000001</v>
      </c>
      <c r="N689" s="3">
        <v>33.409999999999997</v>
      </c>
      <c r="O689" s="4">
        <v>20</v>
      </c>
      <c r="P689" s="4">
        <v>3</v>
      </c>
      <c r="Q689" t="s">
        <v>25</v>
      </c>
      <c r="R689" t="s">
        <v>25</v>
      </c>
    </row>
    <row r="690" spans="1:18" x14ac:dyDescent="0.45">
      <c r="A690" t="s">
        <v>740</v>
      </c>
      <c r="B690" s="2">
        <v>45945</v>
      </c>
      <c r="C690" t="s">
        <v>853</v>
      </c>
      <c r="D690" t="s">
        <v>859</v>
      </c>
      <c r="E690" t="s">
        <v>875</v>
      </c>
      <c r="F690" t="s">
        <v>20</v>
      </c>
      <c r="G690" t="s">
        <v>29</v>
      </c>
      <c r="H690" t="s">
        <v>35</v>
      </c>
      <c r="I690" t="s">
        <v>36</v>
      </c>
      <c r="J690" t="s">
        <v>31</v>
      </c>
      <c r="K690" t="s">
        <v>37</v>
      </c>
      <c r="L690" t="s">
        <v>32</v>
      </c>
      <c r="M690" s="3">
        <v>1739.83</v>
      </c>
      <c r="N690" s="3">
        <v>2.6</v>
      </c>
      <c r="O690" s="4">
        <v>58</v>
      </c>
      <c r="P690" s="4">
        <v>5</v>
      </c>
      <c r="Q690" t="s">
        <v>25</v>
      </c>
      <c r="R690" t="s">
        <v>25</v>
      </c>
    </row>
    <row r="691" spans="1:18" x14ac:dyDescent="0.45">
      <c r="A691" t="s">
        <v>741</v>
      </c>
      <c r="B691" s="2">
        <v>45767</v>
      </c>
      <c r="C691" t="s">
        <v>852</v>
      </c>
      <c r="D691" t="s">
        <v>858</v>
      </c>
      <c r="E691" t="s">
        <v>873</v>
      </c>
      <c r="F691" t="s">
        <v>20</v>
      </c>
      <c r="G691" t="s">
        <v>29</v>
      </c>
      <c r="H691" t="s">
        <v>35</v>
      </c>
      <c r="I691" t="s">
        <v>45</v>
      </c>
      <c r="J691" t="s">
        <v>31</v>
      </c>
      <c r="K691" t="s">
        <v>46</v>
      </c>
      <c r="L691" t="s">
        <v>32</v>
      </c>
      <c r="M691" s="3">
        <v>25822.18</v>
      </c>
      <c r="N691" s="3">
        <v>44.13</v>
      </c>
      <c r="O691" s="4">
        <v>51</v>
      </c>
      <c r="P691" s="4">
        <v>5</v>
      </c>
      <c r="Q691" t="s">
        <v>25</v>
      </c>
      <c r="R691" t="s">
        <v>25</v>
      </c>
    </row>
    <row r="692" spans="1:18" x14ac:dyDescent="0.45">
      <c r="A692" t="s">
        <v>742</v>
      </c>
      <c r="B692" s="2">
        <v>45920</v>
      </c>
      <c r="C692" t="s">
        <v>852</v>
      </c>
      <c r="D692" t="s">
        <v>858</v>
      </c>
      <c r="E692" t="s">
        <v>865</v>
      </c>
      <c r="F692" t="s">
        <v>20</v>
      </c>
      <c r="G692" t="s">
        <v>39</v>
      </c>
      <c r="H692" t="s">
        <v>42</v>
      </c>
      <c r="I692" t="s">
        <v>62</v>
      </c>
      <c r="J692" t="s">
        <v>24</v>
      </c>
      <c r="K692" t="s">
        <v>2</v>
      </c>
      <c r="L692" t="s">
        <v>25</v>
      </c>
      <c r="M692" s="3">
        <v>1103.2</v>
      </c>
      <c r="N692" s="3">
        <v>0.22</v>
      </c>
      <c r="O692" s="4">
        <v>29</v>
      </c>
      <c r="P692" s="4">
        <v>4</v>
      </c>
      <c r="Q692" t="s">
        <v>25</v>
      </c>
      <c r="R692" t="s">
        <v>25</v>
      </c>
    </row>
    <row r="693" spans="1:18" x14ac:dyDescent="0.45">
      <c r="A693" t="s">
        <v>743</v>
      </c>
      <c r="B693" s="2">
        <v>45951</v>
      </c>
      <c r="C693" t="s">
        <v>850</v>
      </c>
      <c r="D693" t="s">
        <v>856</v>
      </c>
      <c r="E693" t="s">
        <v>862</v>
      </c>
      <c r="F693" t="s">
        <v>48</v>
      </c>
      <c r="G693" t="s">
        <v>39</v>
      </c>
      <c r="H693" t="s">
        <v>42</v>
      </c>
      <c r="I693" t="s">
        <v>93</v>
      </c>
      <c r="J693" t="s">
        <v>24</v>
      </c>
      <c r="K693" t="s">
        <v>2</v>
      </c>
      <c r="L693" t="s">
        <v>32</v>
      </c>
      <c r="M693" s="3">
        <v>37295.14</v>
      </c>
      <c r="N693" s="3">
        <v>1184.21</v>
      </c>
      <c r="O693" s="4">
        <v>17</v>
      </c>
      <c r="P693" s="4">
        <v>3</v>
      </c>
      <c r="Q693" t="s">
        <v>25</v>
      </c>
      <c r="R693" t="s">
        <v>25</v>
      </c>
    </row>
    <row r="694" spans="1:18" x14ac:dyDescent="0.45">
      <c r="A694" t="s">
        <v>744</v>
      </c>
      <c r="B694" s="2">
        <v>46012</v>
      </c>
      <c r="C694" t="s">
        <v>853</v>
      </c>
      <c r="D694" t="s">
        <v>859</v>
      </c>
      <c r="E694" t="s">
        <v>874</v>
      </c>
      <c r="F694" t="s">
        <v>28</v>
      </c>
      <c r="G694" t="s">
        <v>34</v>
      </c>
      <c r="H694" t="s">
        <v>42</v>
      </c>
      <c r="I694" t="s">
        <v>43</v>
      </c>
      <c r="J694" t="s">
        <v>11</v>
      </c>
      <c r="K694" t="s">
        <v>2</v>
      </c>
      <c r="L694" t="s">
        <v>25</v>
      </c>
      <c r="M694" s="3">
        <v>143.99</v>
      </c>
      <c r="N694" s="3">
        <v>0.16</v>
      </c>
      <c r="O694" s="4">
        <v>46</v>
      </c>
      <c r="P694" s="4">
        <v>5</v>
      </c>
      <c r="Q694" t="s">
        <v>25</v>
      </c>
      <c r="R694" t="s">
        <v>25</v>
      </c>
    </row>
    <row r="695" spans="1:18" x14ac:dyDescent="0.45">
      <c r="A695" t="s">
        <v>745</v>
      </c>
      <c r="B695" s="2">
        <v>45953</v>
      </c>
      <c r="C695" t="s">
        <v>852</v>
      </c>
      <c r="D695" t="s">
        <v>858</v>
      </c>
      <c r="E695" t="s">
        <v>873</v>
      </c>
      <c r="F695" t="s">
        <v>20</v>
      </c>
      <c r="G695" t="s">
        <v>39</v>
      </c>
      <c r="H695" t="s">
        <v>22</v>
      </c>
      <c r="I695" t="s">
        <v>67</v>
      </c>
      <c r="J695" t="s">
        <v>31</v>
      </c>
      <c r="K695" t="s">
        <v>37</v>
      </c>
      <c r="L695" t="s">
        <v>25</v>
      </c>
      <c r="M695" s="3">
        <v>255.25</v>
      </c>
      <c r="N695" s="3">
        <v>0.04</v>
      </c>
      <c r="O695" s="4">
        <v>70</v>
      </c>
      <c r="P695" s="4">
        <v>3</v>
      </c>
      <c r="Q695" t="s">
        <v>25</v>
      </c>
      <c r="R695" t="s">
        <v>32</v>
      </c>
    </row>
    <row r="696" spans="1:18" x14ac:dyDescent="0.45">
      <c r="A696" t="s">
        <v>746</v>
      </c>
      <c r="B696" s="2">
        <v>45769</v>
      </c>
      <c r="C696" t="s">
        <v>854</v>
      </c>
      <c r="D696" t="s">
        <v>860</v>
      </c>
      <c r="E696" t="s">
        <v>867</v>
      </c>
      <c r="F696" t="s">
        <v>28</v>
      </c>
      <c r="G696" t="s">
        <v>29</v>
      </c>
      <c r="H696" t="s">
        <v>42</v>
      </c>
      <c r="I696" t="s">
        <v>43</v>
      </c>
      <c r="J696" t="s">
        <v>31</v>
      </c>
      <c r="K696" t="s">
        <v>46</v>
      </c>
      <c r="L696" t="s">
        <v>32</v>
      </c>
      <c r="M696" s="3">
        <v>58707.49</v>
      </c>
      <c r="N696" s="3">
        <v>1828.52</v>
      </c>
      <c r="O696" s="4">
        <v>51</v>
      </c>
      <c r="P696" s="4">
        <v>4</v>
      </c>
      <c r="Q696" t="s">
        <v>25</v>
      </c>
      <c r="R696" t="s">
        <v>25</v>
      </c>
    </row>
    <row r="697" spans="1:18" x14ac:dyDescent="0.45">
      <c r="A697" t="s">
        <v>747</v>
      </c>
      <c r="B697" s="2">
        <v>45705</v>
      </c>
      <c r="C697" t="s">
        <v>852</v>
      </c>
      <c r="D697" t="s">
        <v>858</v>
      </c>
      <c r="E697" t="s">
        <v>865</v>
      </c>
      <c r="F697" t="s">
        <v>48</v>
      </c>
      <c r="G697" t="s">
        <v>29</v>
      </c>
      <c r="H697" t="s">
        <v>35</v>
      </c>
      <c r="I697" t="s">
        <v>36</v>
      </c>
      <c r="J697" t="s">
        <v>31</v>
      </c>
      <c r="K697" t="s">
        <v>56</v>
      </c>
      <c r="L697" t="s">
        <v>32</v>
      </c>
      <c r="M697" s="3">
        <v>28355.72</v>
      </c>
      <c r="N697" s="3">
        <v>35.909999999999997</v>
      </c>
      <c r="O697" s="4">
        <v>36</v>
      </c>
      <c r="P697" s="4">
        <v>3</v>
      </c>
      <c r="Q697" t="s">
        <v>25</v>
      </c>
      <c r="R697" t="s">
        <v>25</v>
      </c>
    </row>
    <row r="698" spans="1:18" x14ac:dyDescent="0.45">
      <c r="A698" t="s">
        <v>748</v>
      </c>
      <c r="B698" s="2">
        <v>45902</v>
      </c>
      <c r="C698" t="s">
        <v>852</v>
      </c>
      <c r="D698" t="s">
        <v>858</v>
      </c>
      <c r="E698" t="s">
        <v>873</v>
      </c>
      <c r="F698" t="s">
        <v>20</v>
      </c>
      <c r="G698" t="s">
        <v>21</v>
      </c>
      <c r="H698" t="s">
        <v>35</v>
      </c>
      <c r="I698" t="s">
        <v>40</v>
      </c>
      <c r="J698" t="s">
        <v>31</v>
      </c>
      <c r="K698" t="s">
        <v>2</v>
      </c>
      <c r="L698" t="s">
        <v>25</v>
      </c>
      <c r="M698" s="3">
        <v>367.51</v>
      </c>
      <c r="N698" s="3">
        <v>0</v>
      </c>
      <c r="O698" s="4">
        <v>56</v>
      </c>
      <c r="P698" s="4">
        <v>4</v>
      </c>
      <c r="Q698" t="s">
        <v>25</v>
      </c>
      <c r="R698" t="s">
        <v>25</v>
      </c>
    </row>
    <row r="699" spans="1:18" x14ac:dyDescent="0.45">
      <c r="A699" t="s">
        <v>749</v>
      </c>
      <c r="B699" s="2">
        <v>45666</v>
      </c>
      <c r="C699" t="s">
        <v>852</v>
      </c>
      <c r="D699" t="s">
        <v>858</v>
      </c>
      <c r="E699" t="s">
        <v>873</v>
      </c>
      <c r="F699" t="s">
        <v>48</v>
      </c>
      <c r="G699" t="s">
        <v>29</v>
      </c>
      <c r="H699" t="s">
        <v>51</v>
      </c>
      <c r="I699" t="s">
        <v>60</v>
      </c>
      <c r="J699" t="s">
        <v>31</v>
      </c>
      <c r="K699" t="s">
        <v>56</v>
      </c>
      <c r="L699" t="s">
        <v>32</v>
      </c>
      <c r="M699" s="3">
        <v>280.58</v>
      </c>
      <c r="N699" s="3">
        <v>51.8</v>
      </c>
      <c r="O699" s="4">
        <v>48</v>
      </c>
      <c r="P699" s="4">
        <v>4</v>
      </c>
      <c r="Q699" t="s">
        <v>25</v>
      </c>
      <c r="R699" t="s">
        <v>25</v>
      </c>
    </row>
    <row r="700" spans="1:18" x14ac:dyDescent="0.45">
      <c r="A700" t="s">
        <v>750</v>
      </c>
      <c r="B700" s="2">
        <v>45848</v>
      </c>
      <c r="C700" t="s">
        <v>851</v>
      </c>
      <c r="D700" t="s">
        <v>857</v>
      </c>
      <c r="E700" t="s">
        <v>863</v>
      </c>
      <c r="F700" t="s">
        <v>20</v>
      </c>
      <c r="G700" t="s">
        <v>34</v>
      </c>
      <c r="H700" t="s">
        <v>35</v>
      </c>
      <c r="I700" t="s">
        <v>40</v>
      </c>
      <c r="J700" t="s">
        <v>24</v>
      </c>
      <c r="K700" t="s">
        <v>46</v>
      </c>
      <c r="L700" t="s">
        <v>25</v>
      </c>
      <c r="M700" s="3">
        <v>2190.5300000000002</v>
      </c>
      <c r="N700" s="3">
        <v>0.08</v>
      </c>
      <c r="O700" s="4">
        <v>24</v>
      </c>
      <c r="P700" s="4">
        <v>4</v>
      </c>
      <c r="Q700" t="s">
        <v>25</v>
      </c>
      <c r="R700" t="s">
        <v>25</v>
      </c>
    </row>
    <row r="701" spans="1:18" x14ac:dyDescent="0.45">
      <c r="A701" t="s">
        <v>751</v>
      </c>
      <c r="B701" s="2">
        <v>45976</v>
      </c>
      <c r="C701" t="s">
        <v>854</v>
      </c>
      <c r="D701" t="s">
        <v>860</v>
      </c>
      <c r="E701" t="s">
        <v>870</v>
      </c>
      <c r="F701" t="s">
        <v>20</v>
      </c>
      <c r="G701" t="s">
        <v>39</v>
      </c>
      <c r="H701" t="s">
        <v>22</v>
      </c>
      <c r="I701" t="s">
        <v>30</v>
      </c>
      <c r="J701" t="s">
        <v>31</v>
      </c>
      <c r="K701" t="s">
        <v>56</v>
      </c>
      <c r="L701" t="s">
        <v>25</v>
      </c>
      <c r="M701" s="3">
        <v>876.61</v>
      </c>
      <c r="N701" s="3">
        <v>1.21</v>
      </c>
      <c r="O701" s="4">
        <v>49</v>
      </c>
      <c r="P701" s="4">
        <v>4</v>
      </c>
      <c r="Q701" t="s">
        <v>32</v>
      </c>
      <c r="R701" t="s">
        <v>32</v>
      </c>
    </row>
    <row r="702" spans="1:18" x14ac:dyDescent="0.45">
      <c r="A702" t="s">
        <v>752</v>
      </c>
      <c r="B702" s="2">
        <v>45932</v>
      </c>
      <c r="C702" t="s">
        <v>850</v>
      </c>
      <c r="D702" t="s">
        <v>856</v>
      </c>
      <c r="E702" t="s">
        <v>876</v>
      </c>
      <c r="F702" t="s">
        <v>20</v>
      </c>
      <c r="G702" t="s">
        <v>34</v>
      </c>
      <c r="H702" t="s">
        <v>42</v>
      </c>
      <c r="I702" t="s">
        <v>93</v>
      </c>
      <c r="J702" t="s">
        <v>31</v>
      </c>
      <c r="K702" t="s">
        <v>37</v>
      </c>
      <c r="L702" t="s">
        <v>25</v>
      </c>
      <c r="M702" s="3">
        <v>1236.6199999999999</v>
      </c>
      <c r="N702" s="3">
        <v>3.02</v>
      </c>
      <c r="O702" s="4">
        <v>40</v>
      </c>
      <c r="P702" s="4">
        <v>3</v>
      </c>
      <c r="Q702" t="s">
        <v>25</v>
      </c>
      <c r="R702" t="s">
        <v>32</v>
      </c>
    </row>
    <row r="703" spans="1:18" x14ac:dyDescent="0.45">
      <c r="A703" t="s">
        <v>753</v>
      </c>
      <c r="B703" s="2">
        <v>45731</v>
      </c>
      <c r="C703" t="s">
        <v>851</v>
      </c>
      <c r="D703" t="s">
        <v>857</v>
      </c>
      <c r="E703" t="s">
        <v>877</v>
      </c>
      <c r="F703" t="s">
        <v>20</v>
      </c>
      <c r="G703" t="s">
        <v>21</v>
      </c>
      <c r="H703" t="s">
        <v>22</v>
      </c>
      <c r="I703" t="s">
        <v>30</v>
      </c>
      <c r="J703" t="s">
        <v>31</v>
      </c>
      <c r="K703" t="s">
        <v>37</v>
      </c>
      <c r="L703" t="s">
        <v>32</v>
      </c>
      <c r="M703" s="3">
        <v>55818.79</v>
      </c>
      <c r="N703" s="3">
        <v>823.91</v>
      </c>
      <c r="O703" s="4">
        <v>49</v>
      </c>
      <c r="P703" s="4"/>
      <c r="Q703" t="s">
        <v>25</v>
      </c>
      <c r="R703" t="s">
        <v>25</v>
      </c>
    </row>
    <row r="704" spans="1:18" x14ac:dyDescent="0.45">
      <c r="A704" t="s">
        <v>754</v>
      </c>
      <c r="B704" s="2">
        <v>45725</v>
      </c>
      <c r="C704" t="s">
        <v>850</v>
      </c>
      <c r="D704" t="s">
        <v>856</v>
      </c>
      <c r="E704" t="s">
        <v>876</v>
      </c>
      <c r="F704" t="s">
        <v>20</v>
      </c>
      <c r="G704" t="s">
        <v>29</v>
      </c>
      <c r="H704" t="s">
        <v>22</v>
      </c>
      <c r="I704" t="s">
        <v>23</v>
      </c>
      <c r="J704" t="s">
        <v>24</v>
      </c>
      <c r="K704" t="s">
        <v>2</v>
      </c>
      <c r="L704" t="s">
        <v>25</v>
      </c>
      <c r="M704" s="3">
        <v>642.6</v>
      </c>
      <c r="N704" s="3">
        <v>0.2</v>
      </c>
      <c r="O704" s="4">
        <v>32</v>
      </c>
      <c r="P704" s="4">
        <v>4</v>
      </c>
      <c r="Q704" t="s">
        <v>25</v>
      </c>
      <c r="R704" t="s">
        <v>25</v>
      </c>
    </row>
    <row r="705" spans="1:18" x14ac:dyDescent="0.45">
      <c r="A705" t="s">
        <v>755</v>
      </c>
      <c r="B705" s="2">
        <v>45904</v>
      </c>
      <c r="C705" t="s">
        <v>853</v>
      </c>
      <c r="D705" t="s">
        <v>859</v>
      </c>
      <c r="E705" t="s">
        <v>874</v>
      </c>
      <c r="F705" t="s">
        <v>20</v>
      </c>
      <c r="G705" t="s">
        <v>29</v>
      </c>
      <c r="H705" t="s">
        <v>51</v>
      </c>
      <c r="I705" t="s">
        <v>52</v>
      </c>
      <c r="J705" t="s">
        <v>31</v>
      </c>
      <c r="K705" t="s">
        <v>46</v>
      </c>
      <c r="L705" t="s">
        <v>32</v>
      </c>
      <c r="M705" s="3">
        <v>1607.61</v>
      </c>
      <c r="N705" s="3">
        <v>279.05</v>
      </c>
      <c r="O705" s="4">
        <v>47</v>
      </c>
      <c r="P705" s="4">
        <v>3</v>
      </c>
      <c r="Q705" t="s">
        <v>25</v>
      </c>
      <c r="R705" t="s">
        <v>25</v>
      </c>
    </row>
    <row r="706" spans="1:18" x14ac:dyDescent="0.45">
      <c r="A706" t="s">
        <v>756</v>
      </c>
      <c r="B706" s="2">
        <v>45788</v>
      </c>
      <c r="C706" t="s">
        <v>854</v>
      </c>
      <c r="D706" t="s">
        <v>860</v>
      </c>
      <c r="E706" t="s">
        <v>867</v>
      </c>
      <c r="F706" t="s">
        <v>20</v>
      </c>
      <c r="G706" t="s">
        <v>34</v>
      </c>
      <c r="H706" t="s">
        <v>42</v>
      </c>
      <c r="I706" t="s">
        <v>43</v>
      </c>
      <c r="J706" t="s">
        <v>11</v>
      </c>
      <c r="K706" t="s">
        <v>37</v>
      </c>
      <c r="L706" t="s">
        <v>32</v>
      </c>
      <c r="M706" s="3">
        <v>28462.77</v>
      </c>
      <c r="N706" s="3">
        <v>368.64</v>
      </c>
      <c r="O706" s="4">
        <v>25</v>
      </c>
      <c r="P706" s="4">
        <v>5</v>
      </c>
      <c r="Q706" t="s">
        <v>25</v>
      </c>
      <c r="R706" t="s">
        <v>25</v>
      </c>
    </row>
    <row r="707" spans="1:18" x14ac:dyDescent="0.45">
      <c r="A707" t="s">
        <v>757</v>
      </c>
      <c r="B707" s="2">
        <v>45714</v>
      </c>
      <c r="C707" t="s">
        <v>851</v>
      </c>
      <c r="D707" t="s">
        <v>857</v>
      </c>
      <c r="E707" t="s">
        <v>872</v>
      </c>
      <c r="F707" t="s">
        <v>20</v>
      </c>
      <c r="G707" t="s">
        <v>39</v>
      </c>
      <c r="H707" t="s">
        <v>22</v>
      </c>
      <c r="I707" t="s">
        <v>30</v>
      </c>
      <c r="J707" t="s">
        <v>31</v>
      </c>
      <c r="K707" t="s">
        <v>2</v>
      </c>
      <c r="L707" t="s">
        <v>25</v>
      </c>
      <c r="M707" s="3">
        <v>4385.1099999999997</v>
      </c>
      <c r="N707" s="3">
        <v>4.2</v>
      </c>
      <c r="O707" s="4">
        <v>88</v>
      </c>
      <c r="P707" s="4">
        <v>2</v>
      </c>
      <c r="Q707" t="s">
        <v>25</v>
      </c>
      <c r="R707" t="s">
        <v>32</v>
      </c>
    </row>
    <row r="708" spans="1:18" x14ac:dyDescent="0.45">
      <c r="A708" t="s">
        <v>758</v>
      </c>
      <c r="B708" s="2">
        <v>45927</v>
      </c>
      <c r="C708" t="s">
        <v>851</v>
      </c>
      <c r="D708" t="s">
        <v>857</v>
      </c>
      <c r="E708" t="s">
        <v>863</v>
      </c>
      <c r="F708" t="s">
        <v>20</v>
      </c>
      <c r="G708" t="s">
        <v>21</v>
      </c>
      <c r="H708" t="s">
        <v>42</v>
      </c>
      <c r="I708" t="s">
        <v>62</v>
      </c>
      <c r="J708" t="s">
        <v>31</v>
      </c>
      <c r="K708" t="s">
        <v>37</v>
      </c>
      <c r="L708" t="s">
        <v>25</v>
      </c>
      <c r="M708" s="3">
        <v>12417.43</v>
      </c>
      <c r="N708" s="3">
        <v>6.05</v>
      </c>
      <c r="O708" s="4">
        <v>36</v>
      </c>
      <c r="P708" s="4">
        <v>3</v>
      </c>
      <c r="Q708" t="s">
        <v>25</v>
      </c>
      <c r="R708" t="s">
        <v>25</v>
      </c>
    </row>
    <row r="709" spans="1:18" x14ac:dyDescent="0.45">
      <c r="A709" t="s">
        <v>759</v>
      </c>
      <c r="B709" s="2">
        <v>45970</v>
      </c>
      <c r="C709" t="s">
        <v>849</v>
      </c>
      <c r="D709" t="s">
        <v>855</v>
      </c>
      <c r="E709" t="s">
        <v>864</v>
      </c>
      <c r="F709" t="s">
        <v>20</v>
      </c>
      <c r="G709" t="s">
        <v>29</v>
      </c>
      <c r="H709" t="s">
        <v>22</v>
      </c>
      <c r="I709" t="s">
        <v>30</v>
      </c>
      <c r="J709" t="s">
        <v>31</v>
      </c>
      <c r="K709" t="s">
        <v>46</v>
      </c>
      <c r="L709" t="s">
        <v>25</v>
      </c>
      <c r="M709" s="3">
        <v>13164.92</v>
      </c>
      <c r="N709" s="3">
        <v>18.86</v>
      </c>
      <c r="O709" s="4">
        <v>62</v>
      </c>
      <c r="P709" s="4">
        <v>4</v>
      </c>
      <c r="Q709" t="s">
        <v>25</v>
      </c>
      <c r="R709" t="s">
        <v>25</v>
      </c>
    </row>
    <row r="710" spans="1:18" x14ac:dyDescent="0.45">
      <c r="A710" t="s">
        <v>760</v>
      </c>
      <c r="B710" s="2">
        <v>45688</v>
      </c>
      <c r="C710" t="s">
        <v>849</v>
      </c>
      <c r="D710" t="s">
        <v>855</v>
      </c>
      <c r="E710" t="s">
        <v>861</v>
      </c>
      <c r="F710" t="s">
        <v>28</v>
      </c>
      <c r="G710" t="s">
        <v>29</v>
      </c>
      <c r="H710" t="s">
        <v>35</v>
      </c>
      <c r="I710" t="s">
        <v>40</v>
      </c>
      <c r="J710" t="s">
        <v>24</v>
      </c>
      <c r="K710" t="s">
        <v>56</v>
      </c>
      <c r="L710" t="s">
        <v>25</v>
      </c>
      <c r="M710" s="3">
        <v>2568.1999999999998</v>
      </c>
      <c r="N710" s="3">
        <v>0.27</v>
      </c>
      <c r="O710" s="4">
        <v>27</v>
      </c>
      <c r="P710" s="4">
        <v>4</v>
      </c>
      <c r="Q710" t="s">
        <v>25</v>
      </c>
      <c r="R710" t="s">
        <v>25</v>
      </c>
    </row>
    <row r="711" spans="1:18" x14ac:dyDescent="0.45">
      <c r="A711" t="s">
        <v>761</v>
      </c>
      <c r="B711" s="2">
        <v>45721</v>
      </c>
      <c r="C711" t="s">
        <v>853</v>
      </c>
      <c r="D711" t="s">
        <v>859</v>
      </c>
      <c r="E711" t="s">
        <v>866</v>
      </c>
      <c r="F711" t="s">
        <v>28</v>
      </c>
      <c r="G711" t="s">
        <v>39</v>
      </c>
      <c r="H711" t="s">
        <v>51</v>
      </c>
      <c r="I711" t="s">
        <v>65</v>
      </c>
      <c r="J711" t="s">
        <v>11</v>
      </c>
      <c r="K711" t="s">
        <v>37</v>
      </c>
      <c r="L711" t="s">
        <v>25</v>
      </c>
      <c r="M711" s="3">
        <v>8.93</v>
      </c>
      <c r="N711" s="3">
        <v>0.03</v>
      </c>
      <c r="O711" s="4">
        <v>40</v>
      </c>
      <c r="P711" s="4">
        <v>4</v>
      </c>
      <c r="Q711" t="s">
        <v>25</v>
      </c>
      <c r="R711" t="s">
        <v>32</v>
      </c>
    </row>
    <row r="712" spans="1:18" x14ac:dyDescent="0.45">
      <c r="A712" t="s">
        <v>762</v>
      </c>
      <c r="B712" s="2">
        <v>45736</v>
      </c>
      <c r="C712" t="s">
        <v>849</v>
      </c>
      <c r="D712" t="s">
        <v>855</v>
      </c>
      <c r="E712" t="s">
        <v>871</v>
      </c>
      <c r="F712" t="s">
        <v>20</v>
      </c>
      <c r="G712" t="s">
        <v>34</v>
      </c>
      <c r="H712" t="s">
        <v>42</v>
      </c>
      <c r="I712" t="s">
        <v>43</v>
      </c>
      <c r="J712" t="s">
        <v>24</v>
      </c>
      <c r="K712" t="s">
        <v>46</v>
      </c>
      <c r="L712" t="s">
        <v>32</v>
      </c>
      <c r="M712" s="3">
        <v>47918.64</v>
      </c>
      <c r="N712" s="3">
        <v>832.61</v>
      </c>
      <c r="O712" s="4">
        <v>11</v>
      </c>
      <c r="P712" s="4">
        <v>3</v>
      </c>
      <c r="Q712" t="s">
        <v>25</v>
      </c>
      <c r="R712" t="s">
        <v>25</v>
      </c>
    </row>
    <row r="713" spans="1:18" x14ac:dyDescent="0.45">
      <c r="A713" t="s">
        <v>763</v>
      </c>
      <c r="B713" s="2">
        <v>45807</v>
      </c>
      <c r="C713" t="s">
        <v>852</v>
      </c>
      <c r="D713" t="s">
        <v>858</v>
      </c>
      <c r="E713" t="s">
        <v>873</v>
      </c>
      <c r="F713" t="s">
        <v>20</v>
      </c>
      <c r="G713" t="s">
        <v>21</v>
      </c>
      <c r="H713" t="s">
        <v>42</v>
      </c>
      <c r="I713" t="s">
        <v>62</v>
      </c>
      <c r="J713" t="s">
        <v>24</v>
      </c>
      <c r="K713" t="s">
        <v>56</v>
      </c>
      <c r="L713" t="s">
        <v>25</v>
      </c>
      <c r="M713" s="3">
        <v>4730.03</v>
      </c>
      <c r="N713" s="3">
        <v>11.31</v>
      </c>
      <c r="O713" s="4">
        <v>16</v>
      </c>
      <c r="P713" s="4">
        <v>4</v>
      </c>
      <c r="Q713" t="s">
        <v>25</v>
      </c>
      <c r="R713" t="s">
        <v>25</v>
      </c>
    </row>
    <row r="714" spans="1:18" x14ac:dyDescent="0.45">
      <c r="A714" t="s">
        <v>764</v>
      </c>
      <c r="B714" s="2">
        <v>45985</v>
      </c>
      <c r="C714" t="s">
        <v>849</v>
      </c>
      <c r="D714" t="s">
        <v>855</v>
      </c>
      <c r="E714" t="s">
        <v>871</v>
      </c>
      <c r="F714" t="s">
        <v>20</v>
      </c>
      <c r="G714" t="s">
        <v>29</v>
      </c>
      <c r="H714" t="s">
        <v>42</v>
      </c>
      <c r="I714" t="s">
        <v>43</v>
      </c>
      <c r="J714" t="s">
        <v>31</v>
      </c>
      <c r="K714" t="s">
        <v>2</v>
      </c>
      <c r="L714" t="s">
        <v>25</v>
      </c>
      <c r="M714" s="3">
        <v>1585.05</v>
      </c>
      <c r="N714" s="3">
        <v>5.3</v>
      </c>
      <c r="O714" s="4">
        <v>56</v>
      </c>
      <c r="P714" s="4">
        <v>5</v>
      </c>
      <c r="Q714" t="s">
        <v>25</v>
      </c>
      <c r="R714" t="s">
        <v>25</v>
      </c>
    </row>
    <row r="715" spans="1:18" x14ac:dyDescent="0.45">
      <c r="A715" t="s">
        <v>765</v>
      </c>
      <c r="B715" s="2">
        <v>45999</v>
      </c>
      <c r="C715" t="s">
        <v>853</v>
      </c>
      <c r="D715" t="s">
        <v>859</v>
      </c>
      <c r="E715" t="s">
        <v>874</v>
      </c>
      <c r="F715" t="s">
        <v>20</v>
      </c>
      <c r="G715" t="s">
        <v>39</v>
      </c>
      <c r="H715" t="s">
        <v>35</v>
      </c>
      <c r="I715" t="s">
        <v>36</v>
      </c>
      <c r="J715" t="s">
        <v>24</v>
      </c>
      <c r="K715" t="s">
        <v>37</v>
      </c>
      <c r="L715" t="s">
        <v>32</v>
      </c>
      <c r="M715" s="3">
        <v>42151.47</v>
      </c>
      <c r="N715" s="3">
        <v>39.49</v>
      </c>
      <c r="O715" s="4">
        <v>8</v>
      </c>
      <c r="P715" s="4">
        <v>3</v>
      </c>
      <c r="Q715" t="s">
        <v>25</v>
      </c>
      <c r="R715" t="s">
        <v>25</v>
      </c>
    </row>
    <row r="716" spans="1:18" x14ac:dyDescent="0.45">
      <c r="A716" t="s">
        <v>766</v>
      </c>
      <c r="B716" s="2">
        <v>45989</v>
      </c>
      <c r="C716" t="s">
        <v>849</v>
      </c>
      <c r="D716" t="s">
        <v>855</v>
      </c>
      <c r="E716" t="s">
        <v>871</v>
      </c>
      <c r="F716" t="s">
        <v>28</v>
      </c>
      <c r="G716" t="s">
        <v>34</v>
      </c>
      <c r="H716" t="s">
        <v>35</v>
      </c>
      <c r="I716" t="s">
        <v>36</v>
      </c>
      <c r="J716" t="s">
        <v>31</v>
      </c>
      <c r="K716" t="s">
        <v>2</v>
      </c>
      <c r="L716" t="s">
        <v>25</v>
      </c>
      <c r="M716" s="3">
        <v>4213.0200000000004</v>
      </c>
      <c r="N716" s="3">
        <v>0.31</v>
      </c>
      <c r="O716" s="4">
        <v>56</v>
      </c>
      <c r="P716" s="4">
        <v>5</v>
      </c>
      <c r="Q716" t="s">
        <v>25</v>
      </c>
      <c r="R716" t="s">
        <v>32</v>
      </c>
    </row>
    <row r="717" spans="1:18" x14ac:dyDescent="0.45">
      <c r="A717" t="s">
        <v>767</v>
      </c>
      <c r="B717" s="2">
        <v>45787</v>
      </c>
      <c r="C717" t="s">
        <v>851</v>
      </c>
      <c r="D717" t="s">
        <v>857</v>
      </c>
      <c r="E717" t="s">
        <v>872</v>
      </c>
      <c r="F717" t="s">
        <v>20</v>
      </c>
      <c r="G717" t="s">
        <v>39</v>
      </c>
      <c r="H717" t="s">
        <v>35</v>
      </c>
      <c r="I717" t="s">
        <v>40</v>
      </c>
      <c r="J717" t="s">
        <v>31</v>
      </c>
      <c r="K717" t="s">
        <v>56</v>
      </c>
      <c r="L717" t="s">
        <v>25</v>
      </c>
      <c r="M717" s="3">
        <v>6618.74</v>
      </c>
      <c r="N717" s="3">
        <v>0.32</v>
      </c>
      <c r="O717" s="4">
        <v>17</v>
      </c>
      <c r="P717" s="4">
        <v>3</v>
      </c>
      <c r="Q717" t="s">
        <v>25</v>
      </c>
      <c r="R717" t="s">
        <v>25</v>
      </c>
    </row>
    <row r="718" spans="1:18" x14ac:dyDescent="0.45">
      <c r="A718" t="s">
        <v>768</v>
      </c>
      <c r="B718" s="2">
        <v>45913</v>
      </c>
      <c r="C718" t="s">
        <v>852</v>
      </c>
      <c r="D718" t="s">
        <v>858</v>
      </c>
      <c r="E718" t="s">
        <v>865</v>
      </c>
      <c r="F718" t="s">
        <v>48</v>
      </c>
      <c r="G718" t="s">
        <v>29</v>
      </c>
      <c r="H718" t="s">
        <v>51</v>
      </c>
      <c r="I718" t="s">
        <v>52</v>
      </c>
      <c r="J718" t="s">
        <v>24</v>
      </c>
      <c r="K718" t="s">
        <v>46</v>
      </c>
      <c r="L718" t="s">
        <v>32</v>
      </c>
      <c r="M718" s="3">
        <v>1914.04</v>
      </c>
      <c r="N718" s="3">
        <v>459.34</v>
      </c>
      <c r="O718" s="4">
        <v>32</v>
      </c>
      <c r="P718" s="4">
        <v>4</v>
      </c>
      <c r="Q718" t="s">
        <v>25</v>
      </c>
      <c r="R718" t="s">
        <v>25</v>
      </c>
    </row>
    <row r="719" spans="1:18" x14ac:dyDescent="0.45">
      <c r="A719" t="s">
        <v>769</v>
      </c>
      <c r="B719" s="2">
        <v>45793</v>
      </c>
      <c r="C719" t="s">
        <v>849</v>
      </c>
      <c r="D719" t="s">
        <v>855</v>
      </c>
      <c r="E719" t="s">
        <v>861</v>
      </c>
      <c r="F719" t="s">
        <v>48</v>
      </c>
      <c r="G719" t="s">
        <v>29</v>
      </c>
      <c r="H719" t="s">
        <v>22</v>
      </c>
      <c r="I719" t="s">
        <v>30</v>
      </c>
      <c r="J719" t="s">
        <v>24</v>
      </c>
      <c r="K719" t="s">
        <v>56</v>
      </c>
      <c r="L719" t="s">
        <v>25</v>
      </c>
      <c r="M719" s="3">
        <v>1629.34</v>
      </c>
      <c r="N719" s="3">
        <v>3.84</v>
      </c>
      <c r="O719" s="4">
        <v>20</v>
      </c>
      <c r="P719" s="4"/>
      <c r="Q719" t="s">
        <v>25</v>
      </c>
      <c r="R719" t="s">
        <v>25</v>
      </c>
    </row>
    <row r="720" spans="1:18" x14ac:dyDescent="0.45">
      <c r="A720" t="s">
        <v>770</v>
      </c>
      <c r="B720" s="2">
        <v>45696</v>
      </c>
      <c r="C720" t="s">
        <v>853</v>
      </c>
      <c r="D720" t="s">
        <v>859</v>
      </c>
      <c r="E720" t="s">
        <v>874</v>
      </c>
      <c r="F720" t="s">
        <v>20</v>
      </c>
      <c r="G720" t="s">
        <v>21</v>
      </c>
      <c r="H720" t="s">
        <v>35</v>
      </c>
      <c r="I720" t="s">
        <v>36</v>
      </c>
      <c r="J720" t="s">
        <v>31</v>
      </c>
      <c r="K720" t="s">
        <v>2</v>
      </c>
      <c r="L720" t="s">
        <v>25</v>
      </c>
      <c r="M720" s="3">
        <v>2580.4</v>
      </c>
      <c r="N720" s="3">
        <v>0.09</v>
      </c>
      <c r="O720" s="4">
        <v>60</v>
      </c>
      <c r="P720" s="4">
        <v>4</v>
      </c>
      <c r="Q720" t="s">
        <v>25</v>
      </c>
      <c r="R720" t="s">
        <v>25</v>
      </c>
    </row>
    <row r="721" spans="1:18" x14ac:dyDescent="0.45">
      <c r="A721" t="s">
        <v>771</v>
      </c>
      <c r="B721" s="2">
        <v>45884</v>
      </c>
      <c r="C721" t="s">
        <v>851</v>
      </c>
      <c r="D721" t="s">
        <v>857</v>
      </c>
      <c r="E721" t="s">
        <v>877</v>
      </c>
      <c r="F721" t="s">
        <v>28</v>
      </c>
      <c r="G721" t="s">
        <v>29</v>
      </c>
      <c r="H721" t="s">
        <v>22</v>
      </c>
      <c r="I721" t="s">
        <v>30</v>
      </c>
      <c r="J721" t="s">
        <v>31</v>
      </c>
      <c r="K721" t="s">
        <v>2</v>
      </c>
      <c r="L721" t="s">
        <v>25</v>
      </c>
      <c r="M721" s="3">
        <v>11940.32</v>
      </c>
      <c r="N721" s="3">
        <v>21.87</v>
      </c>
      <c r="O721" s="4">
        <v>67</v>
      </c>
      <c r="P721" s="4">
        <v>4</v>
      </c>
      <c r="Q721" t="s">
        <v>25</v>
      </c>
      <c r="R721" t="s">
        <v>32</v>
      </c>
    </row>
  </sheetData>
  <conditionalFormatting sqref="O2:O721">
    <cfRule type="cellIs" dxfId="1" priority="1" operator="greaterThan">
      <formula>120</formula>
    </cfRule>
  </conditionalFormatting>
  <conditionalFormatting sqref="P2:P721">
    <cfRule type="cellIs" dxfId="0" priority="2" operator="lessThanOrEqual">
      <formula>2</formula>
    </cfRule>
  </conditionalFormatting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showGridLines="0" workbookViewId="0"/>
  </sheetViews>
  <sheetFormatPr baseColWidth="10" defaultColWidth="9.06640625" defaultRowHeight="14.25" x14ac:dyDescent="0.45"/>
  <cols>
    <col min="1" max="1" width="9" customWidth="1"/>
    <col min="2" max="2" width="42" customWidth="1"/>
    <col min="3" max="3" width="95" customWidth="1"/>
    <col min="4" max="4" width="35" customWidth="1"/>
  </cols>
  <sheetData>
    <row r="1" spans="1:4" x14ac:dyDescent="0.45">
      <c r="A1" s="6" t="s">
        <v>772</v>
      </c>
      <c r="B1" s="6" t="s">
        <v>773</v>
      </c>
      <c r="C1" s="6" t="s">
        <v>774</v>
      </c>
      <c r="D1" s="6" t="s">
        <v>775</v>
      </c>
    </row>
    <row r="2" spans="1:4" ht="28.5" x14ac:dyDescent="0.45">
      <c r="A2" s="7">
        <v>1</v>
      </c>
      <c r="B2" s="7" t="s">
        <v>776</v>
      </c>
      <c r="C2" s="7" t="s">
        <v>777</v>
      </c>
      <c r="D2" s="7" t="s">
        <v>778</v>
      </c>
    </row>
    <row r="3" spans="1:4" ht="28.5" x14ac:dyDescent="0.45">
      <c r="A3" s="7">
        <v>2</v>
      </c>
      <c r="B3" s="7" t="s">
        <v>779</v>
      </c>
      <c r="C3" s="7" t="s">
        <v>780</v>
      </c>
      <c r="D3" s="7" t="s">
        <v>781</v>
      </c>
    </row>
    <row r="4" spans="1:4" ht="28.5" x14ac:dyDescent="0.45">
      <c r="A4" s="7">
        <v>3</v>
      </c>
      <c r="B4" s="7" t="s">
        <v>782</v>
      </c>
      <c r="C4" s="7" t="s">
        <v>783</v>
      </c>
      <c r="D4" s="7" t="s">
        <v>784</v>
      </c>
    </row>
    <row r="5" spans="1:4" ht="28.5" x14ac:dyDescent="0.45">
      <c r="A5" s="7">
        <v>4</v>
      </c>
      <c r="B5" s="7" t="s">
        <v>785</v>
      </c>
      <c r="C5" s="7" t="s">
        <v>786</v>
      </c>
      <c r="D5" s="7" t="s">
        <v>787</v>
      </c>
    </row>
    <row r="6" spans="1:4" ht="28.5" x14ac:dyDescent="0.45">
      <c r="A6" s="7">
        <v>5</v>
      </c>
      <c r="B6" s="7" t="s">
        <v>788</v>
      </c>
      <c r="C6" s="7" t="s">
        <v>789</v>
      </c>
      <c r="D6" s="7" t="s">
        <v>790</v>
      </c>
    </row>
    <row r="7" spans="1:4" ht="28.5" x14ac:dyDescent="0.45">
      <c r="A7" s="7">
        <v>6</v>
      </c>
      <c r="B7" s="7" t="s">
        <v>791</v>
      </c>
      <c r="C7" s="7" t="s">
        <v>792</v>
      </c>
      <c r="D7" s="7" t="s">
        <v>793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showGridLines="0" workbookViewId="0"/>
  </sheetViews>
  <sheetFormatPr baseColWidth="10" defaultColWidth="9.06640625" defaultRowHeight="14.25" x14ac:dyDescent="0.45"/>
  <cols>
    <col min="1" max="1" width="10" customWidth="1"/>
    <col min="2" max="2" width="110" customWidth="1"/>
  </cols>
  <sheetData>
    <row r="1" spans="1:2" x14ac:dyDescent="0.45">
      <c r="A1" s="6" t="s">
        <v>794</v>
      </c>
      <c r="B1" s="6" t="s">
        <v>795</v>
      </c>
    </row>
    <row r="2" spans="1:2" ht="28.5" x14ac:dyDescent="0.45">
      <c r="A2" s="7">
        <v>1</v>
      </c>
      <c r="B2" s="7" t="s">
        <v>796</v>
      </c>
    </row>
    <row r="3" spans="1:2" x14ac:dyDescent="0.45">
      <c r="A3" s="7">
        <v>2</v>
      </c>
      <c r="B3" s="7" t="s">
        <v>797</v>
      </c>
    </row>
    <row r="4" spans="1:2" x14ac:dyDescent="0.45">
      <c r="A4" s="7">
        <v>3</v>
      </c>
      <c r="B4" s="7" t="s">
        <v>798</v>
      </c>
    </row>
    <row r="5" spans="1:2" x14ac:dyDescent="0.45">
      <c r="A5" s="7">
        <v>4</v>
      </c>
      <c r="B5" s="7" t="s">
        <v>799</v>
      </c>
    </row>
    <row r="6" spans="1:2" x14ac:dyDescent="0.45">
      <c r="A6" s="7">
        <v>5</v>
      </c>
      <c r="B6" s="7" t="s">
        <v>800</v>
      </c>
    </row>
    <row r="7" spans="1:2" x14ac:dyDescent="0.45">
      <c r="A7" s="7">
        <v>6</v>
      </c>
      <c r="B7" s="7" t="s">
        <v>801</v>
      </c>
    </row>
    <row r="8" spans="1:2" x14ac:dyDescent="0.45">
      <c r="A8" s="7">
        <v>7</v>
      </c>
      <c r="B8" s="7" t="s">
        <v>802</v>
      </c>
    </row>
    <row r="9" spans="1:2" ht="28.5" x14ac:dyDescent="0.45">
      <c r="A9" s="7">
        <v>8</v>
      </c>
      <c r="B9" s="7" t="s">
        <v>803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"/>
  <sheetViews>
    <sheetView showGridLines="0" workbookViewId="0">
      <selection sqref="A1:H1"/>
    </sheetView>
  </sheetViews>
  <sheetFormatPr baseColWidth="10" defaultColWidth="9.06640625" defaultRowHeight="14.25" x14ac:dyDescent="0.45"/>
  <cols>
    <col min="1" max="1" width="18" customWidth="1"/>
    <col min="2" max="2" width="16" customWidth="1"/>
    <col min="3" max="3" width="18" customWidth="1"/>
    <col min="4" max="4" width="20" customWidth="1"/>
    <col min="5" max="5" width="24" customWidth="1"/>
    <col min="6" max="7" width="16" customWidth="1"/>
    <col min="8" max="8" width="18" customWidth="1"/>
  </cols>
  <sheetData>
    <row r="1" spans="1:8" ht="15.75" x14ac:dyDescent="0.5">
      <c r="A1" s="32" t="s">
        <v>804</v>
      </c>
      <c r="B1" s="33"/>
      <c r="C1" s="33"/>
      <c r="D1" s="33"/>
      <c r="E1" s="33"/>
      <c r="F1" s="33"/>
      <c r="G1" s="33"/>
      <c r="H1" s="33"/>
    </row>
    <row r="3" spans="1:8" x14ac:dyDescent="0.45">
      <c r="A3" s="8" t="s">
        <v>805</v>
      </c>
      <c r="D3" s="8" t="s">
        <v>806</v>
      </c>
    </row>
    <row r="4" spans="1:8" x14ac:dyDescent="0.45">
      <c r="A4" t="s">
        <v>807</v>
      </c>
      <c r="B4" t="s">
        <v>808</v>
      </c>
      <c r="D4" s="9" t="s">
        <v>809</v>
      </c>
    </row>
    <row r="5" spans="1:8" x14ac:dyDescent="0.45">
      <c r="A5" t="s">
        <v>810</v>
      </c>
      <c r="B5" t="s">
        <v>808</v>
      </c>
      <c r="D5" s="9" t="s">
        <v>811</v>
      </c>
    </row>
    <row r="6" spans="1:8" x14ac:dyDescent="0.45">
      <c r="A6" t="s">
        <v>812</v>
      </c>
      <c r="B6" t="s">
        <v>813</v>
      </c>
      <c r="D6" s="9" t="s">
        <v>814</v>
      </c>
    </row>
    <row r="7" spans="1:8" x14ac:dyDescent="0.45">
      <c r="A7" t="s">
        <v>815</v>
      </c>
      <c r="B7" t="s">
        <v>816</v>
      </c>
      <c r="D7" s="9" t="s">
        <v>817</v>
      </c>
    </row>
    <row r="10" spans="1:8" ht="128.25" x14ac:dyDescent="0.45">
      <c r="A10" t="s">
        <v>18</v>
      </c>
      <c r="B10" s="5" t="s">
        <v>818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0"/>
  <sheetViews>
    <sheetView showGridLines="0" workbookViewId="0">
      <pane ySplit="10" topLeftCell="A11" activePane="bottomLeft" state="frozen"/>
      <selection pane="bottomLeft" activeCell="G14" sqref="G14"/>
    </sheetView>
  </sheetViews>
  <sheetFormatPr baseColWidth="10" defaultColWidth="9.06640625" defaultRowHeight="14.25" x14ac:dyDescent="0.45"/>
  <cols>
    <col min="1" max="1" width="15.53125" bestFit="1" customWidth="1"/>
    <col min="2" max="2" width="16.46484375" bestFit="1" customWidth="1"/>
    <col min="3" max="3" width="13.59765625" bestFit="1" customWidth="1"/>
    <col min="4" max="4" width="13.3984375" bestFit="1" customWidth="1"/>
    <col min="5" max="5" width="16.265625" bestFit="1" customWidth="1"/>
    <col min="6" max="6" width="10.1328125" bestFit="1" customWidth="1"/>
    <col min="7" max="7" width="60.265625" bestFit="1" customWidth="1"/>
    <col min="8" max="9" width="0.33203125" hidden="1" customWidth="1"/>
  </cols>
  <sheetData>
    <row r="1" spans="1:9" ht="34.049999999999997" customHeight="1" x14ac:dyDescent="0.45">
      <c r="A1" s="31" t="s">
        <v>819</v>
      </c>
      <c r="B1" s="31"/>
      <c r="C1" s="31"/>
      <c r="D1" s="31"/>
      <c r="E1" s="31"/>
      <c r="F1" s="31"/>
      <c r="G1" s="31"/>
    </row>
    <row r="2" spans="1:9" ht="8" customHeight="1" x14ac:dyDescent="0.45"/>
    <row r="3" spans="1:9" ht="22.05" customHeight="1" x14ac:dyDescent="0.45">
      <c r="A3" s="10" t="s">
        <v>820</v>
      </c>
      <c r="B3" s="11">
        <f>SUM(Rohdaten!M2:M721)</f>
        <v>17406449.870000008</v>
      </c>
      <c r="C3" s="10" t="s">
        <v>821</v>
      </c>
      <c r="D3" s="11">
        <f>SUM(Rohdaten!N2:N721)</f>
        <v>222562.67000000004</v>
      </c>
      <c r="E3" s="10" t="s">
        <v>822</v>
      </c>
      <c r="F3" s="12">
        <f>COUNTIF(Rohdaten!L2:L721,"Ja")/COUNTA(Rohdaten!A2:A721)</f>
        <v>0.42083333333333334</v>
      </c>
      <c r="G3" s="16" t="s">
        <v>823</v>
      </c>
    </row>
    <row r="4" spans="1:9" ht="18" customHeight="1" x14ac:dyDescent="0.45">
      <c r="A4" s="13"/>
      <c r="B4" s="13"/>
      <c r="C4" s="13"/>
      <c r="D4" s="13"/>
      <c r="E4" s="13"/>
      <c r="F4" s="13"/>
      <c r="G4" s="17" t="s">
        <v>824</v>
      </c>
    </row>
    <row r="5" spans="1:9" ht="18" customHeight="1" x14ac:dyDescent="0.45">
      <c r="A5" s="13"/>
      <c r="B5" s="13"/>
      <c r="C5" s="13"/>
      <c r="D5" s="13"/>
      <c r="E5" s="13"/>
      <c r="F5" s="13"/>
      <c r="G5" s="17" t="s">
        <v>825</v>
      </c>
    </row>
    <row r="6" spans="1:9" ht="22.05" customHeight="1" x14ac:dyDescent="0.45">
      <c r="A6" s="10" t="s">
        <v>826</v>
      </c>
      <c r="B6" s="12">
        <f>COUNTIF(Rohdaten!Q2:Q721,"Ja")/COUNTA(Rohdaten!A2:A721)</f>
        <v>9.0277777777777776E-2</v>
      </c>
      <c r="C6" s="10" t="s">
        <v>827</v>
      </c>
      <c r="D6" s="14">
        <f>AVERAGE(Rohdaten!P2:P721)</f>
        <v>3.8321479374110954</v>
      </c>
      <c r="E6" s="10" t="s">
        <v>828</v>
      </c>
      <c r="F6" s="15">
        <f>AVERAGE(Rohdaten!O2:O721)</f>
        <v>41.007062146892657</v>
      </c>
      <c r="G6" s="17" t="s">
        <v>829</v>
      </c>
    </row>
    <row r="7" spans="1:9" ht="8" customHeight="1" x14ac:dyDescent="0.45"/>
    <row r="8" spans="1:9" ht="18" customHeight="1" x14ac:dyDescent="0.45">
      <c r="G8" s="18" t="s">
        <v>830</v>
      </c>
    </row>
    <row r="9" spans="1:9" ht="18" customHeight="1" x14ac:dyDescent="0.45">
      <c r="G9" s="17" t="s">
        <v>831</v>
      </c>
    </row>
    <row r="10" spans="1:9" ht="22.05" customHeight="1" x14ac:dyDescent="0.45">
      <c r="A10" s="19" t="s">
        <v>832</v>
      </c>
      <c r="B10" s="20"/>
      <c r="C10" s="20"/>
      <c r="D10" s="20"/>
      <c r="E10" s="20"/>
      <c r="G10" s="17" t="s">
        <v>833</v>
      </c>
    </row>
    <row r="11" spans="1:9" ht="20" customHeight="1" x14ac:dyDescent="0.45">
      <c r="A11" s="21" t="s">
        <v>2</v>
      </c>
      <c r="B11" s="21" t="s">
        <v>834</v>
      </c>
      <c r="C11" s="21" t="s">
        <v>835</v>
      </c>
      <c r="D11" s="21" t="s">
        <v>836</v>
      </c>
      <c r="E11" s="21" t="s">
        <v>827</v>
      </c>
      <c r="G11" t="s">
        <v>837</v>
      </c>
      <c r="H11" t="s">
        <v>2</v>
      </c>
      <c r="I11" t="s">
        <v>836</v>
      </c>
    </row>
    <row r="12" spans="1:9" x14ac:dyDescent="0.45">
      <c r="A12" s="22" t="s">
        <v>851</v>
      </c>
      <c r="B12" s="23">
        <f>SUMIF(Rohdaten!C:C,A12,Rohdaten!M:M)</f>
        <v>5610815.5900000008</v>
      </c>
      <c r="C12" s="23">
        <f>SUMIF(Rohdaten!C:C,A12,Rohdaten!N:N)</f>
        <v>74144.219999999987</v>
      </c>
      <c r="D12" s="24">
        <f>COUNTIFS(Rohdaten!C:C,A12,Rohdaten!Q:Q,"Ja")</f>
        <v>24</v>
      </c>
      <c r="E12" s="25">
        <f>AVERAGEIF(Rohdaten!C:C,A12,Rohdaten!P:P)</f>
        <v>3.5508982035928143</v>
      </c>
      <c r="H12" t="str">
        <f t="shared" ref="H12:H17" si="0">A12</f>
        <v>Filiale Gamma</v>
      </c>
      <c r="I12" s="30">
        <f t="shared" ref="I12:I17" si="1">D12</f>
        <v>24</v>
      </c>
    </row>
    <row r="13" spans="1:9" x14ac:dyDescent="0.45">
      <c r="A13" s="26" t="s">
        <v>853</v>
      </c>
      <c r="B13" s="27">
        <f>SUMIF(Rohdaten!C:C,A13,Rohdaten!M:M)</f>
        <v>4291602.2600000007</v>
      </c>
      <c r="C13" s="27">
        <f>SUMIF(Rohdaten!C:C,A13,Rohdaten!N:N)</f>
        <v>54152.739999999983</v>
      </c>
      <c r="D13" s="28">
        <f>COUNTIFS(Rohdaten!C:C,A13,Rohdaten!Q:Q,"Ja")</f>
        <v>5</v>
      </c>
      <c r="E13" s="29">
        <f>AVERAGEIF(Rohdaten!C:C,A13,Rohdaten!P:P)</f>
        <v>4.1891891891891895</v>
      </c>
      <c r="H13" t="str">
        <f t="shared" si="0"/>
        <v>Filiale Epsilon</v>
      </c>
      <c r="I13" s="30">
        <f t="shared" si="1"/>
        <v>5</v>
      </c>
    </row>
    <row r="14" spans="1:9" x14ac:dyDescent="0.45">
      <c r="A14" s="22" t="s">
        <v>850</v>
      </c>
      <c r="B14" s="23">
        <f>SUMIF(Rohdaten!C:C,A14,Rohdaten!M:M)</f>
        <v>2236015.0400000005</v>
      </c>
      <c r="C14" s="23">
        <f>SUMIF(Rohdaten!C:C,A14,Rohdaten!N:N)</f>
        <v>34188.089999999982</v>
      </c>
      <c r="D14" s="24">
        <f>COUNTIFS(Rohdaten!C:C,A14,Rohdaten!Q:Q,"Ja")</f>
        <v>11</v>
      </c>
      <c r="E14" s="25">
        <f>AVERAGEIF(Rohdaten!C:C,A14,Rohdaten!P:P)</f>
        <v>3.8073394495412844</v>
      </c>
      <c r="H14" t="str">
        <f t="shared" si="0"/>
        <v>Filiale Beta</v>
      </c>
      <c r="I14" s="30">
        <f t="shared" si="1"/>
        <v>11</v>
      </c>
    </row>
    <row r="15" spans="1:9" x14ac:dyDescent="0.45">
      <c r="A15" s="26" t="s">
        <v>849</v>
      </c>
      <c r="B15" s="27">
        <f>SUMIF(Rohdaten!C:C,A15,Rohdaten!M:M)</f>
        <v>1614552.7699999993</v>
      </c>
      <c r="C15" s="27">
        <f>SUMIF(Rohdaten!C:C,A15,Rohdaten!N:N)</f>
        <v>17524.660000000011</v>
      </c>
      <c r="D15" s="28">
        <f>COUNTIFS(Rohdaten!C:C,A15,Rohdaten!Q:Q,"Ja")</f>
        <v>14</v>
      </c>
      <c r="E15" s="29">
        <f>AVERAGEIF(Rohdaten!C:C,A15,Rohdaten!P:P)</f>
        <v>3.6666666666666665</v>
      </c>
      <c r="H15" t="str">
        <f t="shared" si="0"/>
        <v>Filiale Alpha</v>
      </c>
      <c r="I15" s="30">
        <f t="shared" si="1"/>
        <v>14</v>
      </c>
    </row>
    <row r="16" spans="1:9" x14ac:dyDescent="0.45">
      <c r="A16" s="22" t="s">
        <v>852</v>
      </c>
      <c r="B16" s="23">
        <f>SUMIF(Rohdaten!C:C,A16,Rohdaten!M:M)</f>
        <v>1654573.8399999996</v>
      </c>
      <c r="C16" s="23">
        <f>SUMIF(Rohdaten!C:C,A16,Rohdaten!N:N)</f>
        <v>17463.2</v>
      </c>
      <c r="D16" s="24">
        <f>COUNTIFS(Rohdaten!C:C,A16,Rohdaten!Q:Q,"Ja")</f>
        <v>2</v>
      </c>
      <c r="E16" s="25">
        <f>AVERAGEIF(Rohdaten!C:C,A16,Rohdaten!P:P)</f>
        <v>3.9186046511627906</v>
      </c>
      <c r="H16" t="str">
        <f t="shared" si="0"/>
        <v>Filiale Delta</v>
      </c>
      <c r="I16" s="30">
        <f t="shared" si="1"/>
        <v>2</v>
      </c>
    </row>
    <row r="17" spans="1:9" x14ac:dyDescent="0.45">
      <c r="A17" s="26" t="s">
        <v>854</v>
      </c>
      <c r="B17" s="27">
        <f>SUMIF(Rohdaten!C:C,A17,Rohdaten!M:M)</f>
        <v>1998890.37</v>
      </c>
      <c r="C17" s="27">
        <f>SUMIF(Rohdaten!C:C,A17,Rohdaten!N:N)</f>
        <v>25089.760000000006</v>
      </c>
      <c r="D17" s="28">
        <f>COUNTIFS(Rohdaten!C:C,A17,Rohdaten!Q:Q,"Ja")</f>
        <v>9</v>
      </c>
      <c r="E17" s="29">
        <f>AVERAGEIF(Rohdaten!C:C,A17,Rohdaten!P:P)</f>
        <v>3.9268292682926829</v>
      </c>
      <c r="H17" t="str">
        <f t="shared" si="0"/>
        <v>Filiale Zeta</v>
      </c>
      <c r="I17" s="30">
        <f t="shared" si="1"/>
        <v>9</v>
      </c>
    </row>
    <row r="19" spans="1:9" ht="18" customHeight="1" x14ac:dyDescent="0.45"/>
    <row r="20" spans="1:9" ht="18" customHeight="1" x14ac:dyDescent="0.45"/>
    <row r="21" spans="1:9" ht="18" customHeight="1" x14ac:dyDescent="0.45"/>
    <row r="22" spans="1:9" ht="18" customHeight="1" x14ac:dyDescent="0.45"/>
    <row r="23" spans="1:9" ht="18" customHeight="1" x14ac:dyDescent="0.45"/>
    <row r="24" spans="1:9" ht="18" customHeight="1" x14ac:dyDescent="0.45"/>
    <row r="25" spans="1:9" ht="18" customHeight="1" x14ac:dyDescent="0.45"/>
    <row r="26" spans="1:9" ht="18" customHeight="1" x14ac:dyDescent="0.45"/>
    <row r="27" spans="1:9" ht="18" customHeight="1" x14ac:dyDescent="0.45"/>
    <row r="28" spans="1:9" ht="18" customHeight="1" x14ac:dyDescent="0.45"/>
    <row r="29" spans="1:9" ht="18" customHeight="1" x14ac:dyDescent="0.45"/>
    <row r="30" spans="1:9" ht="18" customHeight="1" x14ac:dyDescent="0.45"/>
    <row r="31" spans="1:9" ht="18" customHeight="1" x14ac:dyDescent="0.45"/>
    <row r="32" spans="1:9" ht="18" customHeight="1" x14ac:dyDescent="0.45"/>
    <row r="33" ht="18" customHeight="1" x14ac:dyDescent="0.45"/>
    <row r="34" ht="18" customHeight="1" x14ac:dyDescent="0.45"/>
    <row r="35" ht="18" customHeight="1" x14ac:dyDescent="0.45"/>
    <row r="36" ht="18" customHeight="1" x14ac:dyDescent="0.45"/>
    <row r="37" ht="18" customHeight="1" x14ac:dyDescent="0.45"/>
    <row r="38" ht="18" customHeight="1" x14ac:dyDescent="0.45"/>
    <row r="39" ht="18" customHeight="1" x14ac:dyDescent="0.45"/>
    <row r="40" ht="18" customHeight="1" x14ac:dyDescent="0.45"/>
    <row r="41" ht="18" customHeight="1" x14ac:dyDescent="0.45"/>
    <row r="42" ht="18" customHeight="1" x14ac:dyDescent="0.45"/>
    <row r="43" ht="18" customHeight="1" x14ac:dyDescent="0.45"/>
    <row r="44" ht="18" customHeight="1" x14ac:dyDescent="0.45"/>
    <row r="45" ht="18" customHeight="1" x14ac:dyDescent="0.45"/>
    <row r="46" ht="18" customHeight="1" x14ac:dyDescent="0.45"/>
    <row r="47" ht="18" customHeight="1" x14ac:dyDescent="0.45"/>
    <row r="48" ht="18" customHeight="1" x14ac:dyDescent="0.45"/>
    <row r="49" ht="18" customHeight="1" x14ac:dyDescent="0.45"/>
    <row r="50" ht="18" customHeight="1" x14ac:dyDescent="0.45"/>
  </sheetData>
  <mergeCells count="1">
    <mergeCell ref="A1:G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4"/>
  <sheetViews>
    <sheetView showGridLines="0" workbookViewId="0"/>
  </sheetViews>
  <sheetFormatPr baseColWidth="10" defaultColWidth="9.06640625" defaultRowHeight="14.25" x14ac:dyDescent="0.45"/>
  <cols>
    <col min="1" max="1" width="120" customWidth="1"/>
  </cols>
  <sheetData>
    <row r="1" spans="1:1" x14ac:dyDescent="0.45">
      <c r="A1" s="8" t="s">
        <v>838</v>
      </c>
    </row>
    <row r="3" spans="1:1" x14ac:dyDescent="0.45">
      <c r="A3" t="s">
        <v>839</v>
      </c>
    </row>
    <row r="4" spans="1:1" x14ac:dyDescent="0.45">
      <c r="A4" t="s">
        <v>840</v>
      </c>
    </row>
    <row r="5" spans="1:1" x14ac:dyDescent="0.45">
      <c r="A5" t="s">
        <v>841</v>
      </c>
    </row>
    <row r="6" spans="1:1" x14ac:dyDescent="0.45">
      <c r="A6" t="s">
        <v>842</v>
      </c>
    </row>
    <row r="7" spans="1:1" x14ac:dyDescent="0.45">
      <c r="A7" t="s">
        <v>843</v>
      </c>
    </row>
    <row r="8" spans="1:1" x14ac:dyDescent="0.45">
      <c r="A8" t="s">
        <v>844</v>
      </c>
    </row>
    <row r="10" spans="1:1" x14ac:dyDescent="0.45">
      <c r="A10" t="s">
        <v>845</v>
      </c>
    </row>
    <row r="11" spans="1:1" x14ac:dyDescent="0.45">
      <c r="A11" t="s">
        <v>846</v>
      </c>
    </row>
    <row r="13" spans="1:1" x14ac:dyDescent="0.45">
      <c r="A13" t="s">
        <v>847</v>
      </c>
    </row>
    <row r="14" spans="1:1" x14ac:dyDescent="0.45">
      <c r="A14" t="s">
        <v>848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E19858488447872FF48F606A97D9" ma:contentTypeVersion="11" ma:contentTypeDescription="Create a new document." ma:contentTypeScope="" ma:versionID="b8c6626d73ef81ad21aeae6d81beb06c">
  <xsd:schema xmlns:xsd="http://www.w3.org/2001/XMLSchema" xmlns:xs="http://www.w3.org/2001/XMLSchema" xmlns:p="http://schemas.microsoft.com/office/2006/metadata/properties" xmlns:ns2="9072988e-ff22-464c-bd74-76dfb62357f9" targetNamespace="http://schemas.microsoft.com/office/2006/metadata/properties" ma:root="true" ma:fieldsID="11824c06cdd6fffe7afa860dc5e27eb9" ns2:_="">
    <xsd:import namespace="9072988e-ff22-464c-bd74-76dfb62357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2988e-ff22-464c-bd74-76dfb62357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21a3df4-a78b-43c9-a03e-c7aee820b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72988e-ff22-464c-bd74-76dfb62357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53A39E-4E60-4DCD-9FAB-54E07717EC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F47033-A029-4142-A600-5257370F83F5}"/>
</file>

<file path=customXml/itemProps3.xml><?xml version="1.0" encoding="utf-8"?>
<ds:datastoreItem xmlns:ds="http://schemas.openxmlformats.org/officeDocument/2006/customXml" ds:itemID="{30C85CA2-A77B-404B-8279-6C4279C639CB}">
  <ds:schemaRefs>
    <ds:schemaRef ds:uri="http://schemas.microsoft.com/office/2006/metadata/properties"/>
    <ds:schemaRef ds:uri="http://schemas.microsoft.com/office/infopath/2007/PartnerControls"/>
    <ds:schemaRef ds:uri="9072988e-ff22-464c-bd74-76dfb62357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Rohdaten</vt:lpstr>
      <vt:lpstr>Aufgaben</vt:lpstr>
      <vt:lpstr>KI_Prompts</vt:lpstr>
      <vt:lpstr>Arbeitsblatt_Analyse</vt:lpstr>
      <vt:lpstr>Management_Uebersicht</vt:lpstr>
      <vt:lpstr>README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Harald Werth - Consult4AI</cp:lastModifiedBy>
  <dcterms:modified xsi:type="dcterms:W3CDTF">2026-04-15T14:59:55Z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0x0101005CFEE19858488447872FF48F606A97D9</vt:lpwstr>
  </property>
  <property fmtid="{D5CDD505-2E9C-101B-9397-08002B2CF9AE}" pid="3" name="MediaServiceImageTags">
    <vt:lpwstr/>
  </property>
</Properties>
</file>