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Frink\Downloads\"/>
    </mc:Choice>
  </mc:AlternateContent>
  <xr:revisionPtr revIDLastSave="0" documentId="8_{5C22EF0E-EA38-40EC-8A05-51F8A2FDF56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inancial Analysis" sheetId="1" r:id="rId1"/>
    <sheet name="Operations Analysis" sheetId="2" r:id="rId2"/>
    <sheet name="Integration Planning" sheetId="3" r:id="rId3"/>
  </sheets>
  <calcPr calcId="0"/>
  <fileRecoveryPr repairLoad="1"/>
</workbook>
</file>

<file path=xl/sharedStrings.xml><?xml version="1.0" encoding="utf-8"?>
<sst xmlns="http://schemas.openxmlformats.org/spreadsheetml/2006/main" count="121" uniqueCount="118">
  <si>
    <t>Financials (2021–2025)</t>
  </si>
  <si>
    <t>Year</t>
  </si>
  <si>
    <t>Revenue (USD mm)</t>
  </si>
  <si>
    <t>COGS (USD mm)</t>
  </si>
  <si>
    <t>Operating Expenses (USD mm)</t>
  </si>
  <si>
    <t>EBITDA (USD mm)</t>
  </si>
  <si>
    <t>Net Income (USD mm)</t>
  </si>
  <si>
    <t>Gross Margin (%)</t>
  </si>
  <si>
    <t>Operating Margin (%)</t>
  </si>
  <si>
    <t>Projections (2026–2028)</t>
  </si>
  <si>
    <t>Projected Revenue (USD mm)</t>
  </si>
  <si>
    <t>Projected EBITDA (USD mm)</t>
  </si>
  <si>
    <t>Revenue Streams</t>
  </si>
  <si>
    <t>Stream</t>
  </si>
  <si>
    <t>Share (%)</t>
  </si>
  <si>
    <t>SaaS</t>
  </si>
  <si>
    <t>Cloud Services</t>
  </si>
  <si>
    <t>Consulting</t>
  </si>
  <si>
    <t>SaaS Tier Mix</t>
  </si>
  <si>
    <t>Tier</t>
  </si>
  <si>
    <t>Share of Total Revenue (%)</t>
  </si>
  <si>
    <t>Essential</t>
  </si>
  <si>
    <t>Growth</t>
  </si>
  <si>
    <t>Enterprise</t>
  </si>
  <si>
    <t>Customer Metrics</t>
  </si>
  <si>
    <t>Metric</t>
  </si>
  <si>
    <t>Value</t>
  </si>
  <si>
    <t>Total Customers</t>
  </si>
  <si>
    <t>2,480</t>
  </si>
  <si>
    <t>Enterprise Accounts</t>
  </si>
  <si>
    <t>410 (17%)</t>
  </si>
  <si>
    <t>SMB/Commercial</t>
  </si>
  <si>
    <t>2,070 (83%)</t>
  </si>
  <si>
    <t>Top 10 Customer % of Revenue</t>
  </si>
  <si>
    <t>31%</t>
  </si>
  <si>
    <t>Renewal Rate (SaaS)</t>
  </si>
  <si>
    <t>92%</t>
  </si>
  <si>
    <t>Churn (Logo)</t>
  </si>
  <si>
    <t>6.8%</t>
  </si>
  <si>
    <t>NPS</t>
  </si>
  <si>
    <t>46</t>
  </si>
  <si>
    <t>Avg Sales Cycle (days)</t>
  </si>
  <si>
    <t>74</t>
  </si>
  <si>
    <t>Pipeline (USD mm)</t>
  </si>
  <si>
    <t>182</t>
  </si>
  <si>
    <t>Win Rate %</t>
  </si>
  <si>
    <t>29%</t>
  </si>
  <si>
    <t>Placeholder: Additional visuals area (e.g., updated charts)</t>
  </si>
  <si>
    <t>Regional ARR Share</t>
  </si>
  <si>
    <t>Region</t>
  </si>
  <si>
    <t>ARR Share (%)</t>
  </si>
  <si>
    <t>EMEA</t>
  </si>
  <si>
    <t>NA</t>
  </si>
  <si>
    <t>APJ</t>
  </si>
  <si>
    <t>Operational KPIs</t>
  </si>
  <si>
    <t>Operational KPI</t>
  </si>
  <si>
    <t>Current</t>
  </si>
  <si>
    <t>Release Frequency (per month)</t>
  </si>
  <si>
    <t>10–12</t>
  </si>
  <si>
    <t>Placeholder: SWOT Matrix (to be embedded)</t>
  </si>
  <si>
    <t>Mean Time to Restore (MTTR)</t>
  </si>
  <si>
    <t>34 mins</t>
  </si>
  <si>
    <t>Placeholder: Scalability Assessment Diagram (to be embedded)</t>
  </si>
  <si>
    <t>Change Failure Rate</t>
  </si>
  <si>
    <t>2.1%</t>
  </si>
  <si>
    <t>Support First Response (mins)</t>
  </si>
  <si>
    <t>19</t>
  </si>
  <si>
    <t>SLA Uptime</t>
  </si>
  <si>
    <t>99.92%</t>
  </si>
  <si>
    <t>Organization Structure</t>
  </si>
  <si>
    <t>Function</t>
  </si>
  <si>
    <t>Headcount</t>
  </si>
  <si>
    <t>Product</t>
  </si>
  <si>
    <t>Engineering</t>
  </si>
  <si>
    <t>Security &amp; Compliance</t>
  </si>
  <si>
    <t>Sales</t>
  </si>
  <si>
    <t>Marketing</t>
  </si>
  <si>
    <t>Customer Success</t>
  </si>
  <si>
    <t>G&amp;A</t>
  </si>
  <si>
    <t>SWOT (Summary)</t>
  </si>
  <si>
    <t>Strengths</t>
  </si>
  <si>
    <t>Weaknesses</t>
  </si>
  <si>
    <t>Opportunities</t>
  </si>
  <si>
    <t>Threats</t>
  </si>
  <si>
    <t>Integrated orchestration + security</t>
  </si>
  <si>
    <t>Brand awareness in NA</t>
  </si>
  <si>
    <t>AI-driven remediation</t>
  </si>
  <si>
    <t>Hyperscaler native tooling</t>
  </si>
  <si>
    <t>Strong mid-market economics</t>
  </si>
  <si>
    <t>Dependence on EMEA ARR</t>
  </si>
  <si>
    <t>Sector packs (healthcare/retail)</t>
  </si>
  <si>
    <t>Price compression</t>
  </si>
  <si>
    <t>Turnkey compliance templates</t>
  </si>
  <si>
    <t>Senior architect dependency</t>
  </si>
  <si>
    <t>Cross-sell into shared accounts</t>
  </si>
  <si>
    <t>Evolving data regulations</t>
  </si>
  <si>
    <t>Rapid deployment and ROI</t>
  </si>
  <si>
    <t>Price pressure in enterprise deals</t>
  </si>
  <si>
    <t>Outcome-based SLAs</t>
  </si>
  <si>
    <t>IP litigation exposure</t>
  </si>
  <si>
    <t>Synergy Modeling</t>
  </si>
  <si>
    <t>Synergy Area</t>
  </si>
  <si>
    <t>Est. Annual Benefit (USD mm)</t>
  </si>
  <si>
    <t>Timing</t>
  </si>
  <si>
    <t>Revenue Cross-sell</t>
  </si>
  <si>
    <t>22–28</t>
  </si>
  <si>
    <t>12–24 months</t>
  </si>
  <si>
    <t>Placeholder: Integration Timeline (Gantt Chart)</t>
  </si>
  <si>
    <t>Upsell to Enterprise Tier</t>
  </si>
  <si>
    <t>8–12</t>
  </si>
  <si>
    <t>6–12 months</t>
  </si>
  <si>
    <t>Services Consolidation</t>
  </si>
  <si>
    <t>6–9</t>
  </si>
  <si>
    <t>Cloud Infra Cost Optimization</t>
  </si>
  <si>
    <t>4–6</t>
  </si>
  <si>
    <t>9–18 months</t>
  </si>
  <si>
    <t>G&amp;A Overlap Reduction</t>
  </si>
  <si>
    <t>3–4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</si>
</sst>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</font>
    <font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Revenue, EBITDA, Net Income (2021–2025)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'Financial Analysis'!$B$2</c:f>
              <c:strCache>
                <c:ptCount val="1"/>
                <c:pt idx="0">
                  <c:v>Revenue (USD mm)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Analysis'!$B$3:$B$7</c:f>
              <c:numCache>
                <c:formatCode>General</c:formatCode>
                <c:ptCount val="5"/>
                <c:pt idx="0">
                  <c:v>118.4</c:v>
                </c:pt>
                <c:pt idx="1">
                  <c:v>152.69999999999999</c:v>
                </c:pt>
                <c:pt idx="2">
                  <c:v>201.9</c:v>
                </c:pt>
                <c:pt idx="3">
                  <c:v>262.5</c:v>
                </c:pt>
                <c:pt idx="4">
                  <c:v>324.8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2-46E3-98CB-FF0A3E6ACD27}"/>
            </c:ext>
          </c:extLst>
        </c:ser>
        <c:ser>
          <c:idx val="1"/>
          <c:order val="1"/>
          <c:tx>
            <c:strRef>
              <c:f>'Financial Analysis'!$C$2</c:f>
              <c:strCache>
                <c:ptCount val="1"/>
                <c:pt idx="0">
                  <c:v>COGS (USD mm)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Analysis'!$C$3:$C$7</c:f>
              <c:numCache>
                <c:formatCode>General</c:formatCode>
                <c:ptCount val="5"/>
                <c:pt idx="0">
                  <c:v>36.1</c:v>
                </c:pt>
                <c:pt idx="1">
                  <c:v>47.6</c:v>
                </c:pt>
                <c:pt idx="2">
                  <c:v>64.2</c:v>
                </c:pt>
                <c:pt idx="3">
                  <c:v>83.7</c:v>
                </c:pt>
                <c:pt idx="4">
                  <c:v>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2-46E3-98CB-FF0A3E6ACD27}"/>
            </c:ext>
          </c:extLst>
        </c:ser>
        <c:ser>
          <c:idx val="2"/>
          <c:order val="2"/>
          <c:tx>
            <c:strRef>
              <c:f>'Financial Analysis'!$D$2</c:f>
              <c:strCache>
                <c:ptCount val="1"/>
                <c:pt idx="0">
                  <c:v>Operating Expenses (USD mm)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Analysis'!$D$3:$D$7</c:f>
              <c:numCache>
                <c:formatCode>General</c:formatCode>
                <c:ptCount val="5"/>
                <c:pt idx="0">
                  <c:v>62.5</c:v>
                </c:pt>
                <c:pt idx="1">
                  <c:v>79.2</c:v>
                </c:pt>
                <c:pt idx="2">
                  <c:v>99</c:v>
                </c:pt>
                <c:pt idx="3">
                  <c:v>121.4</c:v>
                </c:pt>
                <c:pt idx="4">
                  <c:v>144.19999999999999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2-46E3-98CB-FF0A3E6ACD27}"/>
            </c:ext>
          </c:extLst>
        </c:ser>
        <c:ser>
          <c:idx val="3"/>
          <c:order val="3"/>
          <c:tx>
            <c:strRef>
              <c:f>'Financial Analysis'!$E$2</c:f>
              <c:strCache>
                <c:ptCount val="1"/>
                <c:pt idx="0">
                  <c:v>EBITDA (USD mm)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Analysis'!$E$3:$E$7</c:f>
              <c:numCache>
                <c:formatCode>General</c:formatCode>
                <c:ptCount val="5"/>
                <c:pt idx="0">
                  <c:v>19.8</c:v>
                </c:pt>
                <c:pt idx="1">
                  <c:v>25.9</c:v>
                </c:pt>
                <c:pt idx="2">
                  <c:v>38.700000000000003</c:v>
                </c:pt>
                <c:pt idx="3">
                  <c:v>57.4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12-46E3-98CB-FF0A3E6ACD27}"/>
            </c:ext>
          </c:extLst>
        </c:ser>
        <c:ser>
          <c:idx val="4"/>
          <c:order val="4"/>
          <c:tx>
            <c:strRef>
              <c:f>'Financial Analysis'!$F$2</c:f>
              <c:strCache>
                <c:ptCount val="1"/>
                <c:pt idx="0">
                  <c:v>Net Income (USD mm)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Analysis'!$F$3:$F$7</c:f>
              <c:numCache>
                <c:formatCode>General</c:formatCode>
                <c:ptCount val="5"/>
                <c:pt idx="0">
                  <c:v>8.6</c:v>
                </c:pt>
                <c:pt idx="1">
                  <c:v>11.2</c:v>
                </c:pt>
                <c:pt idx="2">
                  <c:v>18.100000000000001</c:v>
                </c:pt>
                <c:pt idx="3">
                  <c:v>28.3</c:v>
                </c:pt>
                <c:pt idx="4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12-46E3-98CB-FF0A3E6A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USD mm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Gross &amp; Operating Margin (2021–2025)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'Financial Analysis'!$G$2</c:f>
              <c:strCache>
                <c:ptCount val="1"/>
                <c:pt idx="0">
                  <c:v>Gross Margin (%)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Analysis'!$G$3:$G$7</c:f>
              <c:numCache>
                <c:formatCode>General</c:formatCode>
                <c:ptCount val="5"/>
                <c:pt idx="0">
                  <c:v>69.510000000000005</c:v>
                </c:pt>
                <c:pt idx="1">
                  <c:v>68.83</c:v>
                </c:pt>
                <c:pt idx="2">
                  <c:v>68.2</c:v>
                </c:pt>
                <c:pt idx="3">
                  <c:v>68.11</c:v>
                </c:pt>
                <c:pt idx="4">
                  <c:v>67.83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FC-4B3A-B405-9BA7ECA9BC2D}"/>
            </c:ext>
          </c:extLst>
        </c:ser>
        <c:ser>
          <c:idx val="1"/>
          <c:order val="1"/>
          <c:tx>
            <c:strRef>
              <c:f>'Financial Analysis'!$H$2</c:f>
              <c:strCache>
                <c:ptCount val="1"/>
                <c:pt idx="0">
                  <c:v>Operating Margin (%)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'Financial Analysis'!$A$3:$A$7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'Financial Analysis'!$H$3:$H$7</c:f>
              <c:numCache>
                <c:formatCode>General</c:formatCode>
                <c:ptCount val="5"/>
                <c:pt idx="0">
                  <c:v>16.72</c:v>
                </c:pt>
                <c:pt idx="1">
                  <c:v>16.96</c:v>
                </c:pt>
                <c:pt idx="2">
                  <c:v>19.170000000000002</c:v>
                </c:pt>
                <c:pt idx="3">
                  <c:v>21.87</c:v>
                </c:pt>
                <c:pt idx="4">
                  <c:v>23.43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FC-4B3A-B405-9BA7ECA9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%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</xdr:row>
      <xdr:rowOff>0</xdr:rowOff>
    </xdr:from>
    <xdr:ext cx="792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9</xdr:col>
      <xdr:colOff>0</xdr:colOff>
      <xdr:row>19</xdr:row>
      <xdr:rowOff>0</xdr:rowOff>
    </xdr:from>
    <xdr:ext cx="792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nancials_(2021–202" displayName="Financials__2021–202" ref="A2:H7">
  <autoFilter ref="A2:H7" xr:uid="{00000000-0009-0000-0100-000001000000}"/>
  <tableColumns count="8">
    <tableColumn id="1" xr3:uid="{00000000-0010-0000-0000-000001000000}" name="Year"/>
    <tableColumn id="2" xr3:uid="{00000000-0010-0000-0000-000002000000}" name="Revenue (USD mm)"/>
    <tableColumn id="3" xr3:uid="{00000000-0010-0000-0000-000003000000}" name="COGS (USD mm)"/>
    <tableColumn id="4" xr3:uid="{00000000-0010-0000-0000-000004000000}" name="Operating Expenses (USD mm)"/>
    <tableColumn id="5" xr3:uid="{00000000-0010-0000-0000-000005000000}" name="EBITDA (USD mm)"/>
    <tableColumn id="6" xr3:uid="{00000000-0010-0000-0000-000006000000}" name="Net Income (USD mm)"/>
    <tableColumn id="7" xr3:uid="{00000000-0010-0000-0000-000007000000}" name="Gross Margin (%)"/>
    <tableColumn id="8" xr3:uid="{00000000-0010-0000-0000-000008000000}" name="Operating Margin (%)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Synergy_Modeling" displayName="Synergy_Modeling" ref="A2:C7">
  <autoFilter ref="A2:C7" xr:uid="{00000000-0009-0000-0100-00000A000000}"/>
  <tableColumns count="3">
    <tableColumn id="1" xr3:uid="{00000000-0010-0000-0900-000001000000}" name="Synergy Area"/>
    <tableColumn id="2" xr3:uid="{00000000-0010-0000-0900-000002000000}" name="Est. Annual Benefit (USD mm)"/>
    <tableColumn id="3" xr3:uid="{00000000-0010-0000-0900-000003000000}" name="Timin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rojections_(2026–20" displayName="Projections__2026–20" ref="A10:C13">
  <autoFilter ref="A10:C13" xr:uid="{00000000-0009-0000-0100-000002000000}"/>
  <tableColumns count="3">
    <tableColumn id="1" xr3:uid="{00000000-0010-0000-0100-000001000000}" name="Year"/>
    <tableColumn id="2" xr3:uid="{00000000-0010-0000-0100-000002000000}" name="Projected Revenue (USD mm)"/>
    <tableColumn id="3" xr3:uid="{00000000-0010-0000-0100-000003000000}" name="Projected EBITDA (USD mm)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venue_Streams" displayName="Revenue_Streams" ref="A16:B19">
  <autoFilter ref="A16:B19" xr:uid="{00000000-0009-0000-0100-000003000000}"/>
  <tableColumns count="2">
    <tableColumn id="1" xr3:uid="{00000000-0010-0000-0200-000001000000}" name="Stream"/>
    <tableColumn id="2" xr3:uid="{00000000-0010-0000-0200-000002000000}" name="Share (%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aaS_Tier_Mix" displayName="SaaS_Tier_Mix" ref="A22:B25">
  <autoFilter ref="A22:B25" xr:uid="{00000000-0009-0000-0100-000004000000}"/>
  <tableColumns count="2">
    <tableColumn id="1" xr3:uid="{00000000-0010-0000-0300-000001000000}" name="Tier"/>
    <tableColumn id="2" xr3:uid="{00000000-0010-0000-0300-000002000000}" name="Share of Total Revenue (%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ustomer_Metrics" displayName="Customer_Metrics" ref="A28:B38">
  <autoFilter ref="A28:B38" xr:uid="{00000000-0009-0000-0100-000005000000}"/>
  <tableColumns count="2">
    <tableColumn id="1" xr3:uid="{00000000-0010-0000-0400-000001000000}" name="Metric"/>
    <tableColumn id="2" xr3:uid="{00000000-0010-0000-0400-000002000000}" name="Valu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Regional_ARR_Share" displayName="Regional_ARR_Share" ref="A41:B44">
  <autoFilter ref="A41:B44" xr:uid="{00000000-0009-0000-0100-000006000000}"/>
  <tableColumns count="2">
    <tableColumn id="1" xr3:uid="{00000000-0010-0000-0500-000001000000}" name="Region"/>
    <tableColumn id="2" xr3:uid="{00000000-0010-0000-0500-000002000000}" name="ARR Share (%)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Operational_KPIs" displayName="Operational_KPIs" ref="A2:B7">
  <autoFilter ref="A2:B7" xr:uid="{00000000-0009-0000-0100-000007000000}"/>
  <tableColumns count="2">
    <tableColumn id="1" xr3:uid="{00000000-0010-0000-0600-000001000000}" name="Operational KPI"/>
    <tableColumn id="2" xr3:uid="{00000000-0010-0000-0600-000002000000}" name="Current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Organization_Structu" displayName="Organization_Structu" ref="A10:B17">
  <autoFilter ref="A10:B17" xr:uid="{00000000-0009-0000-0100-000008000000}"/>
  <tableColumns count="2">
    <tableColumn id="1" xr3:uid="{00000000-0010-0000-0700-000001000000}" name="Function"/>
    <tableColumn id="2" xr3:uid="{00000000-0010-0000-0700-000002000000}" name="Headcount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WOT_(Summary)" displayName="SWOT__Summary" ref="A20:D24">
  <autoFilter ref="A20:D24" xr:uid="{00000000-0009-0000-0100-000009000000}"/>
  <tableColumns count="4">
    <tableColumn id="1" xr3:uid="{00000000-0010-0000-0800-000001000000}" name="Strengths"/>
    <tableColumn id="2" xr3:uid="{00000000-0010-0000-0800-000002000000}" name="Weaknesses"/>
    <tableColumn id="3" xr3:uid="{00000000-0010-0000-0800-000003000000}" name="Opportunities"/>
    <tableColumn id="4" xr3:uid="{00000000-0010-0000-0800-000004000000}" name="Threat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workbookViewId="0"/>
  </sheetViews>
  <sheetFormatPr defaultRowHeight="14.4" x14ac:dyDescent="0.3"/>
  <cols>
    <col min="1" max="1" width="30" customWidth="1"/>
    <col min="2" max="2" width="28" customWidth="1"/>
    <col min="3" max="3" width="27" customWidth="1"/>
    <col min="4" max="4" width="29" customWidth="1"/>
    <col min="5" max="5" width="17" customWidth="1"/>
    <col min="6" max="6" width="21" customWidth="1"/>
    <col min="7" max="7" width="18" customWidth="1"/>
    <col min="8" max="8" width="22" customWidth="1"/>
    <col min="9" max="9" width="12" customWidth="1"/>
    <col min="10" max="10" width="40" customWidth="1"/>
  </cols>
  <sheetData>
    <row r="1" spans="1:8" ht="15.6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 s="1">
        <v>2021</v>
      </c>
      <c r="B3" s="1">
        <v>118.4</v>
      </c>
      <c r="C3" s="1">
        <v>36.1</v>
      </c>
      <c r="D3" s="1">
        <v>62.5</v>
      </c>
      <c r="E3" s="1">
        <v>19.8</v>
      </c>
      <c r="F3" s="1">
        <v>8.6</v>
      </c>
      <c r="G3" s="1">
        <v>69.510000000000005</v>
      </c>
      <c r="H3" s="1">
        <v>16.72</v>
      </c>
    </row>
    <row r="4" spans="1:8" x14ac:dyDescent="0.3">
      <c r="A4" s="1">
        <v>2022</v>
      </c>
      <c r="B4" s="1">
        <v>152.69999999999999</v>
      </c>
      <c r="C4" s="1">
        <v>47.6</v>
      </c>
      <c r="D4" s="1">
        <v>79.2</v>
      </c>
      <c r="E4" s="1">
        <v>25.9</v>
      </c>
      <c r="F4" s="1">
        <v>11.2</v>
      </c>
      <c r="G4" s="1">
        <v>68.83</v>
      </c>
      <c r="H4" s="1">
        <v>16.96</v>
      </c>
    </row>
    <row r="5" spans="1:8" x14ac:dyDescent="0.3">
      <c r="A5" s="1">
        <v>2023</v>
      </c>
      <c r="B5" s="1">
        <v>201.9</v>
      </c>
      <c r="C5" s="1">
        <v>64.2</v>
      </c>
      <c r="D5" s="1">
        <v>99</v>
      </c>
      <c r="E5" s="1">
        <v>38.700000000000003</v>
      </c>
      <c r="F5" s="1">
        <v>18.100000000000001</v>
      </c>
      <c r="G5" s="1">
        <v>68.2</v>
      </c>
      <c r="H5" s="1">
        <v>19.170000000000002</v>
      </c>
    </row>
    <row r="6" spans="1:8" x14ac:dyDescent="0.3">
      <c r="A6" s="1">
        <v>2024</v>
      </c>
      <c r="B6" s="1">
        <v>262.5</v>
      </c>
      <c r="C6" s="1">
        <v>83.7</v>
      </c>
      <c r="D6" s="1">
        <v>121.4</v>
      </c>
      <c r="E6" s="1">
        <v>57.4</v>
      </c>
      <c r="F6" s="1">
        <v>28.3</v>
      </c>
      <c r="G6" s="1">
        <v>68.11</v>
      </c>
      <c r="H6" s="1">
        <v>21.87</v>
      </c>
    </row>
    <row r="7" spans="1:8" x14ac:dyDescent="0.3">
      <c r="A7" s="1">
        <v>2025</v>
      </c>
      <c r="B7" s="1">
        <v>324.8</v>
      </c>
      <c r="C7" s="1">
        <v>104.5</v>
      </c>
      <c r="D7" s="1">
        <v>144.19999999999999</v>
      </c>
      <c r="E7" s="1">
        <v>76.099999999999994</v>
      </c>
      <c r="F7" s="1">
        <v>38.9</v>
      </c>
      <c r="G7" s="1">
        <v>67.83</v>
      </c>
      <c r="H7" s="1">
        <v>23.43</v>
      </c>
    </row>
    <row r="9" spans="1:8" ht="15.6" x14ac:dyDescent="0.3">
      <c r="A9" s="3" t="s">
        <v>9</v>
      </c>
      <c r="B9" s="4"/>
      <c r="C9" s="4"/>
    </row>
    <row r="10" spans="1:8" x14ac:dyDescent="0.3">
      <c r="A10" s="1" t="s">
        <v>1</v>
      </c>
      <c r="B10" s="1" t="s">
        <v>10</v>
      </c>
      <c r="C10" s="1" t="s">
        <v>11</v>
      </c>
    </row>
    <row r="11" spans="1:8" x14ac:dyDescent="0.3">
      <c r="A11" s="1">
        <v>2026</v>
      </c>
      <c r="B11" s="1">
        <v>392</v>
      </c>
      <c r="C11" s="1">
        <v>94</v>
      </c>
    </row>
    <row r="12" spans="1:8" x14ac:dyDescent="0.3">
      <c r="A12" s="1">
        <v>2027</v>
      </c>
      <c r="B12" s="1">
        <v>476</v>
      </c>
      <c r="C12" s="1">
        <v>116</v>
      </c>
    </row>
    <row r="13" spans="1:8" x14ac:dyDescent="0.3">
      <c r="A13" s="1">
        <v>2028</v>
      </c>
      <c r="B13" s="1">
        <v>565</v>
      </c>
      <c r="C13" s="1">
        <v>140</v>
      </c>
    </row>
    <row r="15" spans="1:8" ht="15.6" x14ac:dyDescent="0.3">
      <c r="A15" s="3" t="s">
        <v>12</v>
      </c>
      <c r="B15" s="4"/>
    </row>
    <row r="16" spans="1:8" x14ac:dyDescent="0.3">
      <c r="A16" s="1" t="s">
        <v>13</v>
      </c>
      <c r="B16" s="1" t="s">
        <v>14</v>
      </c>
    </row>
    <row r="17" spans="1:2" x14ac:dyDescent="0.3">
      <c r="A17" s="1" t="s">
        <v>15</v>
      </c>
      <c r="B17" s="1">
        <v>72</v>
      </c>
    </row>
    <row r="18" spans="1:2" x14ac:dyDescent="0.3">
      <c r="A18" s="1" t="s">
        <v>16</v>
      </c>
      <c r="B18" s="1">
        <v>18</v>
      </c>
    </row>
    <row r="19" spans="1:2" x14ac:dyDescent="0.3">
      <c r="A19" s="1" t="s">
        <v>17</v>
      </c>
      <c r="B19" s="1">
        <v>10</v>
      </c>
    </row>
    <row r="21" spans="1:2" ht="15.6" x14ac:dyDescent="0.3">
      <c r="A21" s="3" t="s">
        <v>18</v>
      </c>
      <c r="B21" s="4"/>
    </row>
    <row r="22" spans="1:2" x14ac:dyDescent="0.3">
      <c r="A22" s="1" t="s">
        <v>19</v>
      </c>
      <c r="B22" s="1" t="s">
        <v>20</v>
      </c>
    </row>
    <row r="23" spans="1:2" x14ac:dyDescent="0.3">
      <c r="A23" s="1" t="s">
        <v>21</v>
      </c>
      <c r="B23" s="1">
        <v>28</v>
      </c>
    </row>
    <row r="24" spans="1:2" x14ac:dyDescent="0.3">
      <c r="A24" s="1" t="s">
        <v>22</v>
      </c>
      <c r="B24" s="1">
        <v>26</v>
      </c>
    </row>
    <row r="25" spans="1:2" x14ac:dyDescent="0.3">
      <c r="A25" s="1" t="s">
        <v>23</v>
      </c>
      <c r="B25" s="1">
        <v>18</v>
      </c>
    </row>
    <row r="27" spans="1:2" ht="15.6" x14ac:dyDescent="0.3">
      <c r="A27" s="3" t="s">
        <v>24</v>
      </c>
      <c r="B27" s="4"/>
    </row>
    <row r="28" spans="1:2" x14ac:dyDescent="0.3">
      <c r="A28" s="1" t="s">
        <v>25</v>
      </c>
      <c r="B28" s="1" t="s">
        <v>26</v>
      </c>
    </row>
    <row r="29" spans="1:2" x14ac:dyDescent="0.3">
      <c r="A29" s="1" t="s">
        <v>27</v>
      </c>
      <c r="B29" s="1" t="s">
        <v>28</v>
      </c>
    </row>
    <row r="30" spans="1:2" x14ac:dyDescent="0.3">
      <c r="A30" s="1" t="s">
        <v>29</v>
      </c>
      <c r="B30" s="1" t="s">
        <v>30</v>
      </c>
    </row>
    <row r="31" spans="1:2" x14ac:dyDescent="0.3">
      <c r="A31" s="1" t="s">
        <v>31</v>
      </c>
      <c r="B31" s="1" t="s">
        <v>32</v>
      </c>
    </row>
    <row r="32" spans="1:2" x14ac:dyDescent="0.3">
      <c r="A32" s="1" t="s">
        <v>33</v>
      </c>
      <c r="B32" s="1" t="s">
        <v>34</v>
      </c>
    </row>
    <row r="33" spans="1:10" x14ac:dyDescent="0.3">
      <c r="A33" s="1" t="s">
        <v>35</v>
      </c>
      <c r="B33" s="1" t="s">
        <v>36</v>
      </c>
    </row>
    <row r="34" spans="1:10" x14ac:dyDescent="0.3">
      <c r="A34" s="1" t="s">
        <v>37</v>
      </c>
      <c r="B34" s="1" t="s">
        <v>38</v>
      </c>
    </row>
    <row r="35" spans="1:10" x14ac:dyDescent="0.3">
      <c r="A35" s="1" t="s">
        <v>39</v>
      </c>
      <c r="B35" s="1" t="s">
        <v>40</v>
      </c>
    </row>
    <row r="36" spans="1:10" x14ac:dyDescent="0.3">
      <c r="A36" s="1" t="s">
        <v>41</v>
      </c>
      <c r="B36" s="1" t="s">
        <v>42</v>
      </c>
    </row>
    <row r="37" spans="1:10" x14ac:dyDescent="0.3">
      <c r="A37" s="1" t="s">
        <v>43</v>
      </c>
      <c r="B37" s="1" t="s">
        <v>44</v>
      </c>
    </row>
    <row r="38" spans="1:10" x14ac:dyDescent="0.3">
      <c r="A38" s="1" t="s">
        <v>45</v>
      </c>
      <c r="B38" s="1" t="s">
        <v>46</v>
      </c>
      <c r="J38" s="2" t="s">
        <v>47</v>
      </c>
    </row>
    <row r="40" spans="1:10" ht="15.6" x14ac:dyDescent="0.3">
      <c r="A40" s="3" t="s">
        <v>48</v>
      </c>
      <c r="B40" s="4"/>
    </row>
    <row r="41" spans="1:10" x14ac:dyDescent="0.3">
      <c r="A41" s="1" t="s">
        <v>49</v>
      </c>
      <c r="B41" s="1" t="s">
        <v>50</v>
      </c>
    </row>
    <row r="42" spans="1:10" x14ac:dyDescent="0.3">
      <c r="A42" s="1" t="s">
        <v>51</v>
      </c>
      <c r="B42" s="1">
        <v>54</v>
      </c>
    </row>
    <row r="43" spans="1:10" x14ac:dyDescent="0.3">
      <c r="A43" s="1" t="s">
        <v>52</v>
      </c>
      <c r="B43" s="1">
        <v>36</v>
      </c>
    </row>
    <row r="44" spans="1:10" x14ac:dyDescent="0.3">
      <c r="A44" s="1" t="s">
        <v>53</v>
      </c>
      <c r="B44" s="1">
        <v>10</v>
      </c>
    </row>
  </sheetData>
  <mergeCells count="6">
    <mergeCell ref="A40:B40"/>
    <mergeCell ref="A21:B21"/>
    <mergeCell ref="A15:B15"/>
    <mergeCell ref="A9:C9"/>
    <mergeCell ref="A1:H1"/>
    <mergeCell ref="A27:B27"/>
  </mergeCells>
  <conditionalFormatting sqref="B3:B7">
    <cfRule type="dataBar" priority="3">
      <dataBar>
        <cfvo type="num" val="0"/>
        <cfvo type="max"/>
        <color rgb="FF5B9BD5"/>
      </dataBar>
    </cfRule>
  </conditionalFormatting>
  <conditionalFormatting sqref="E3:E7">
    <cfRule type="dataBar" priority="4">
      <dataBar>
        <cfvo type="num" val="0"/>
        <cfvo type="max"/>
        <color rgb="FF5B9BD5"/>
      </dataBar>
    </cfRule>
  </conditionalFormatting>
  <conditionalFormatting sqref="F3:F7">
    <cfRule type="dataBar" priority="5">
      <dataBar>
        <cfvo type="num" val="0"/>
        <cfvo type="max"/>
        <color rgb="FF5B9BD5"/>
      </dataBar>
    </cfRule>
  </conditionalFormatting>
  <conditionalFormatting sqref="G3:G7">
    <cfRule type="colorScale" priority="1">
      <colorScale>
        <cfvo type="min"/>
        <cfvo type="percentile" val="50"/>
        <cfvo type="max"/>
        <color rgb="FFFCE4D6"/>
        <color rgb="FFFFF2CC"/>
        <color rgb="FFE2EFDA"/>
      </colorScale>
    </cfRule>
  </conditionalFormatting>
  <conditionalFormatting sqref="H3:H7">
    <cfRule type="colorScale" priority="2">
      <colorScale>
        <cfvo type="min"/>
        <cfvo type="percentile" val="50"/>
        <cfvo type="max"/>
        <color rgb="FFFCE4D6"/>
        <color rgb="FFFFF2CC"/>
        <color rgb="FFE2EFDA"/>
      </colorScale>
    </cfRule>
  </conditionalFormatting>
  <pageMargins left="0.75" right="0.75" top="1" bottom="1" header="0.5" footer="0.5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workbookViewId="0"/>
  </sheetViews>
  <sheetFormatPr defaultRowHeight="14.4" x14ac:dyDescent="0.3"/>
  <cols>
    <col min="1" max="1" width="37" customWidth="1"/>
    <col min="2" max="2" width="36" customWidth="1"/>
    <col min="3" max="3" width="34" customWidth="1"/>
    <col min="4" max="4" width="28" customWidth="1"/>
    <col min="5" max="9" width="12" customWidth="1"/>
    <col min="10" max="10" width="40" customWidth="1"/>
  </cols>
  <sheetData>
    <row r="1" spans="1:10" ht="15.6" x14ac:dyDescent="0.3">
      <c r="A1" s="3" t="s">
        <v>54</v>
      </c>
      <c r="B1" s="4"/>
    </row>
    <row r="2" spans="1:10" x14ac:dyDescent="0.3">
      <c r="A2" s="1" t="s">
        <v>55</v>
      </c>
      <c r="B2" s="1" t="s">
        <v>56</v>
      </c>
    </row>
    <row r="3" spans="1:10" x14ac:dyDescent="0.3">
      <c r="A3" s="1" t="s">
        <v>57</v>
      </c>
      <c r="B3" s="1" t="s">
        <v>58</v>
      </c>
      <c r="J3" s="2" t="s">
        <v>59</v>
      </c>
    </row>
    <row r="4" spans="1:10" x14ac:dyDescent="0.3">
      <c r="A4" s="1" t="s">
        <v>60</v>
      </c>
      <c r="B4" s="1" t="s">
        <v>61</v>
      </c>
      <c r="J4" s="2" t="s">
        <v>62</v>
      </c>
    </row>
    <row r="5" spans="1:10" x14ac:dyDescent="0.3">
      <c r="A5" s="1" t="s">
        <v>63</v>
      </c>
      <c r="B5" s="1" t="s">
        <v>64</v>
      </c>
    </row>
    <row r="6" spans="1:10" x14ac:dyDescent="0.3">
      <c r="A6" s="1" t="s">
        <v>65</v>
      </c>
      <c r="B6" s="1" t="s">
        <v>66</v>
      </c>
    </row>
    <row r="7" spans="1:10" x14ac:dyDescent="0.3">
      <c r="A7" s="1" t="s">
        <v>67</v>
      </c>
      <c r="B7" s="1" t="s">
        <v>68</v>
      </c>
    </row>
    <row r="9" spans="1:10" ht="15.6" x14ac:dyDescent="0.3">
      <c r="A9" s="3" t="s">
        <v>69</v>
      </c>
      <c r="B9" s="4"/>
    </row>
    <row r="10" spans="1:10" x14ac:dyDescent="0.3">
      <c r="A10" s="1" t="s">
        <v>70</v>
      </c>
      <c r="B10" s="1" t="s">
        <v>71</v>
      </c>
    </row>
    <row r="11" spans="1:10" x14ac:dyDescent="0.3">
      <c r="A11" s="1" t="s">
        <v>72</v>
      </c>
      <c r="B11" s="1">
        <v>420</v>
      </c>
    </row>
    <row r="12" spans="1:10" x14ac:dyDescent="0.3">
      <c r="A12" s="1" t="s">
        <v>73</v>
      </c>
      <c r="B12" s="1">
        <v>310</v>
      </c>
    </row>
    <row r="13" spans="1:10" x14ac:dyDescent="0.3">
      <c r="A13" s="1" t="s">
        <v>74</v>
      </c>
      <c r="B13" s="1">
        <v>90</v>
      </c>
    </row>
    <row r="14" spans="1:10" x14ac:dyDescent="0.3">
      <c r="A14" s="1" t="s">
        <v>75</v>
      </c>
      <c r="B14" s="1">
        <v>160</v>
      </c>
    </row>
    <row r="15" spans="1:10" x14ac:dyDescent="0.3">
      <c r="A15" s="1" t="s">
        <v>76</v>
      </c>
      <c r="B15" s="1">
        <v>70</v>
      </c>
    </row>
    <row r="16" spans="1:10" x14ac:dyDescent="0.3">
      <c r="A16" s="1" t="s">
        <v>77</v>
      </c>
      <c r="B16" s="1">
        <v>80</v>
      </c>
    </row>
    <row r="17" spans="1:4" x14ac:dyDescent="0.3">
      <c r="A17" s="1" t="s">
        <v>78</v>
      </c>
      <c r="B17" s="1">
        <v>20</v>
      </c>
    </row>
    <row r="19" spans="1:4" ht="15.6" x14ac:dyDescent="0.3">
      <c r="A19" s="3" t="s">
        <v>79</v>
      </c>
      <c r="B19" s="4"/>
      <c r="C19" s="4"/>
      <c r="D19" s="4"/>
    </row>
    <row r="20" spans="1:4" x14ac:dyDescent="0.3">
      <c r="A20" s="1" t="s">
        <v>80</v>
      </c>
      <c r="B20" s="1" t="s">
        <v>81</v>
      </c>
      <c r="C20" s="1" t="s">
        <v>82</v>
      </c>
      <c r="D20" s="1" t="s">
        <v>83</v>
      </c>
    </row>
    <row r="21" spans="1:4" x14ac:dyDescent="0.3">
      <c r="A21" s="1" t="s">
        <v>84</v>
      </c>
      <c r="B21" s="1" t="s">
        <v>85</v>
      </c>
      <c r="C21" s="1" t="s">
        <v>86</v>
      </c>
      <c r="D21" s="1" t="s">
        <v>87</v>
      </c>
    </row>
    <row r="22" spans="1:4" x14ac:dyDescent="0.3">
      <c r="A22" s="1" t="s">
        <v>88</v>
      </c>
      <c r="B22" s="1" t="s">
        <v>89</v>
      </c>
      <c r="C22" s="1" t="s">
        <v>90</v>
      </c>
      <c r="D22" s="1" t="s">
        <v>91</v>
      </c>
    </row>
    <row r="23" spans="1:4" x14ac:dyDescent="0.3">
      <c r="A23" s="1" t="s">
        <v>92</v>
      </c>
      <c r="B23" s="1" t="s">
        <v>93</v>
      </c>
      <c r="C23" s="1" t="s">
        <v>94</v>
      </c>
      <c r="D23" s="1" t="s">
        <v>95</v>
      </c>
    </row>
    <row r="24" spans="1:4" x14ac:dyDescent="0.3">
      <c r="A24" s="1" t="s">
        <v>96</v>
      </c>
      <c r="B24" s="1" t="s">
        <v>97</v>
      </c>
      <c r="C24" s="1" t="s">
        <v>98</v>
      </c>
      <c r="D24" s="1" t="s">
        <v>99</v>
      </c>
    </row>
  </sheetData>
  <mergeCells count="3">
    <mergeCell ref="A9:B9"/>
    <mergeCell ref="A19:D19"/>
    <mergeCell ref="A1:B1"/>
  </mergeCells>
  <conditionalFormatting sqref="B11:B17">
    <cfRule type="dataBar" priority="1">
      <dataBar>
        <cfvo type="num" val="0"/>
        <cfvo type="max"/>
        <color rgb="FF5B9BD5"/>
      </dataBar>
    </cfRule>
  </conditionalFormatting>
  <pageMargins left="0.75" right="0.75" top="1" bottom="1" header="0.5" footer="0.5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abSelected="1" workbookViewId="0">
      <selection activeCell="B20" sqref="B20"/>
    </sheetView>
  </sheetViews>
  <sheetFormatPr defaultRowHeight="14.4" x14ac:dyDescent="0.3"/>
  <cols>
    <col min="1" max="1" width="31" customWidth="1"/>
    <col min="2" max="2" width="30" customWidth="1"/>
    <col min="3" max="3" width="14" customWidth="1"/>
    <col min="4" max="9" width="12" customWidth="1"/>
    <col min="10" max="10" width="40" customWidth="1"/>
  </cols>
  <sheetData>
    <row r="1" spans="1:10" ht="15.6" x14ac:dyDescent="0.3">
      <c r="A1" s="3" t="s">
        <v>100</v>
      </c>
      <c r="B1" s="4"/>
      <c r="C1" s="4"/>
    </row>
    <row r="2" spans="1:10" x14ac:dyDescent="0.3">
      <c r="A2" s="1" t="s">
        <v>101</v>
      </c>
      <c r="B2" s="1" t="s">
        <v>102</v>
      </c>
      <c r="C2" s="1" t="s">
        <v>103</v>
      </c>
    </row>
    <row r="3" spans="1:10" x14ac:dyDescent="0.3">
      <c r="A3" s="1" t="s">
        <v>104</v>
      </c>
      <c r="B3" s="1" t="s">
        <v>105</v>
      </c>
      <c r="C3" s="1" t="s">
        <v>106</v>
      </c>
      <c r="J3" s="2" t="s">
        <v>107</v>
      </c>
    </row>
    <row r="4" spans="1:10" x14ac:dyDescent="0.3">
      <c r="A4" s="1" t="s">
        <v>108</v>
      </c>
      <c r="B4" s="1" t="s">
        <v>109</v>
      </c>
      <c r="C4" s="1" t="s">
        <v>110</v>
      </c>
    </row>
    <row r="5" spans="1:10" x14ac:dyDescent="0.3">
      <c r="A5" s="1" t="s">
        <v>111</v>
      </c>
      <c r="B5" s="1" t="s">
        <v>112</v>
      </c>
      <c r="C5" s="1" t="s">
        <v>110</v>
      </c>
    </row>
    <row r="6" spans="1:10" x14ac:dyDescent="0.3">
      <c r="A6" s="1" t="s">
        <v>113</v>
      </c>
      <c r="B6" s="1" t="s">
        <v>114</v>
      </c>
      <c r="C6" s="1" t="s">
        <v>115</v>
      </c>
    </row>
    <row r="7" spans="1:10" x14ac:dyDescent="0.3">
      <c r="A7" s="1" t="s">
        <v>116</v>
      </c>
      <c r="B7" s="1" t="s">
        <v>117</v>
      </c>
      <c r="C7" s="1" t="s">
        <v>110</v>
      </c>
    </row>
  </sheetData>
  <mergeCells count="1">
    <mergeCell ref="A1:C1"/>
  </mergeCells>
  <pageMargins left="0.75" right="0.75" top="1" bottom="1" header="0.5" footer="0.5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Analysis</vt:lpstr>
      <vt:lpstr>Operations Analysis</vt:lpstr>
      <vt:lpstr>Integration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Tony Frink</cp:lastModifiedBy>
  <dcterms:created xsi:type="dcterms:W3CDTF">2025-11-25T04:32:31Z</dcterms:created>
  <dcterms:modified xsi:type="dcterms:W3CDTF">2025-11-25T04:47:27Z</dcterms:modified>
</cp:coreProperties>
</file>